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120" windowHeight="8535" tabRatio="838" activeTab="0"/>
  </bookViews>
  <sheets>
    <sheet name="Dati di sintesi" sheetId="1" r:id="rId1"/>
    <sheet name="Conto Economico" sheetId="2" r:id="rId2"/>
    <sheet name="Conto Economico trim." sheetId="3" r:id="rId3"/>
    <sheet name="Stato Patrimoniale" sheetId="4" r:id="rId4"/>
    <sheet name="Stato Patrimoniale trim." sheetId="5" r:id="rId5"/>
    <sheet name="AFI" sheetId="6" r:id="rId6"/>
    <sheet name="Impieghi" sheetId="7" r:id="rId7"/>
  </sheets>
  <definedNames/>
  <calcPr fullCalcOnLoad="1"/>
</workbook>
</file>

<file path=xl/sharedStrings.xml><?xml version="1.0" encoding="utf-8"?>
<sst xmlns="http://schemas.openxmlformats.org/spreadsheetml/2006/main" count="302" uniqueCount="184">
  <si>
    <t>CONTO ECONOMICO CONSOLIDATO RICLASSIFICATO</t>
  </si>
  <si>
    <t>Variazione</t>
  </si>
  <si>
    <t>(€/mil)</t>
  </si>
  <si>
    <t>pro-forma (%)</t>
  </si>
  <si>
    <t>MARGINE DI INTERESSE</t>
  </si>
  <si>
    <t>Commissioni nette e altri proventi netti da intermediazione</t>
  </si>
  <si>
    <t xml:space="preserve">Profitti e perdite da operazioni finanziarie e dividendi su azioni </t>
  </si>
  <si>
    <t>Utili di società valutate al patrimonio netto e dividendi su partecipazioni</t>
  </si>
  <si>
    <t>MARGINE DI INTERMEDIAZIONE</t>
  </si>
  <si>
    <t>Spese amministrative</t>
  </si>
  <si>
    <t>Altri proventi netti</t>
  </si>
  <si>
    <t>Rettifiche di valore su immobilizzazioni materiali e immateriali</t>
  </si>
  <si>
    <t>RISULTATO DI GESTIONE</t>
  </si>
  <si>
    <t>Rettifiche di valore su avviamenti, differenze di fusione e di consolidamento</t>
  </si>
  <si>
    <t>Accantonamenti e rettifiche nette su crediti e immobilizzazioni finanziarie</t>
  </si>
  <si>
    <t>UTILE ORDINARIO</t>
  </si>
  <si>
    <t>Proventi straordinari netti</t>
  </si>
  <si>
    <t>UTILE LORDO</t>
  </si>
  <si>
    <t>Imposte sul reddito del periodo</t>
  </si>
  <si>
    <t>Variazione fondo per rischi bancari generali</t>
  </si>
  <si>
    <t>Utile di pertinenza di terzi</t>
  </si>
  <si>
    <t>UTILE NETTO</t>
  </si>
  <si>
    <t>n.s.</t>
  </si>
  <si>
    <t>- rettifiche nette di valore su crediti e accantonamenti per garanzie ed impegni</t>
  </si>
  <si>
    <t>- spese per il personale</t>
  </si>
  <si>
    <t>- altre spese amministrative</t>
  </si>
  <si>
    <t>- imposte indirette e tasse</t>
  </si>
  <si>
    <t>- accantonamenti per rischi ed oneri</t>
  </si>
  <si>
    <t>- rettifiche nette di valore su immobilizzazioni finanziarie</t>
  </si>
  <si>
    <t>-</t>
  </si>
  <si>
    <t>Primo semestre</t>
  </si>
  <si>
    <t>Primo semestre 2004 / Primo semestre 2003</t>
  </si>
  <si>
    <t xml:space="preserve">(1) I dati pro-forma relativi al primo semestre dell’esercizio 2003 sono stati redatti al fine di consentire una comparazione su basi omogenee con i dati relativi al 2004. Il suddetto pro-forma riflette, convenzionalmente, l'esclusione dall'area del consolidamento integrale di Banque Sanpaolo a partire dal 1° gennaio 2003.
</t>
  </si>
  <si>
    <t xml:space="preserve">(2) Al fine di garantire una maggiore comparabilità dei dati a confronto dell'esercizio 2003, sono stati </t>
  </si>
  <si>
    <t xml:space="preserve">riesposti tra le "Imposte sul reddito del periodo" i crediti d'imposta su dividendi da partecipazioni </t>
  </si>
  <si>
    <t>precedentemente inclusi nella voce "Utili di società valutate a patrimonio netto e dividendi su partecipazioni"</t>
  </si>
  <si>
    <t>2003                                               pro-forma (1)(2)</t>
  </si>
  <si>
    <t>DATI DI SINTESI</t>
  </si>
  <si>
    <t>Primo semestre 2004</t>
  </si>
  <si>
    <t>DATI ECONOMICI CONSOLIDATI (€/mil)</t>
  </si>
  <si>
    <t>Margine di interesse</t>
  </si>
  <si>
    <t>Risultato di gestione</t>
  </si>
  <si>
    <t>Utile ordinario</t>
  </si>
  <si>
    <t>Utile netto di Gruppo</t>
  </si>
  <si>
    <t>DATI PATRIMONIALI CONSOLIDATI (€/mil)</t>
  </si>
  <si>
    <t>Totale attività</t>
  </si>
  <si>
    <t>Crediti verso clientela (esclusi crediti in sofferenza e verso la SGA)</t>
  </si>
  <si>
    <t>Titoli</t>
  </si>
  <si>
    <t>Partecipazioni</t>
  </si>
  <si>
    <t>Passività subordinate</t>
  </si>
  <si>
    <t>Patrimonio netto di Gruppo</t>
  </si>
  <si>
    <t>ATTIVITA' FINANZIARIE DELLA CLIENTELA (€/mil)</t>
  </si>
  <si>
    <t>Attività finanziarie totali</t>
  </si>
  <si>
    <t>- Raccolta diretta</t>
  </si>
  <si>
    <t>- Raccolta indiretta</t>
  </si>
  <si>
    <t xml:space="preserve">   -  Risparmio gestito</t>
  </si>
  <si>
    <t xml:space="preserve">   -  Risparmio amministrato</t>
  </si>
  <si>
    <t>INDICI DI REDDITIVITA' (%)</t>
  </si>
  <si>
    <t>ROE annualizzato (2)</t>
  </si>
  <si>
    <t>Cost / Income ratio (3)</t>
  </si>
  <si>
    <t>Commissioni nette / Spese amministrative</t>
  </si>
  <si>
    <t>INDICI DI RISCHIOSITA' DEL CREDITO (%)</t>
  </si>
  <si>
    <t>Crediti netti in sofferenza / Crediti netti verso clientela</t>
  </si>
  <si>
    <t>Crediti netti in incaglio e in ristrutturazione / Crediti netti verso clientela</t>
  </si>
  <si>
    <t xml:space="preserve">COEFFICIENTI DI SOLVIBILITA' (%) (4) </t>
  </si>
  <si>
    <t>Tier 1 ratio</t>
  </si>
  <si>
    <t>Total ratio</t>
  </si>
  <si>
    <t>Total risk ratio</t>
  </si>
  <si>
    <t>TITOLO AZIONARIO (4)</t>
  </si>
  <si>
    <t>Numero azioni (milioni)</t>
  </si>
  <si>
    <t>Quotazione per azione (€)</t>
  </si>
  <si>
    <t xml:space="preserve">   - media</t>
  </si>
  <si>
    <t xml:space="preserve">   - minima</t>
  </si>
  <si>
    <t xml:space="preserve">   - massima</t>
  </si>
  <si>
    <t>Utile netto / Numero medio di azioni in circolazione (€)</t>
  </si>
  <si>
    <t>Dividendo unitario (€)</t>
  </si>
  <si>
    <t>Dividendo unitario / Prezzo medio annuo  (%)</t>
  </si>
  <si>
    <t>Book value per azione (€) (5)</t>
  </si>
  <si>
    <t>STRUTTURA OPERATIVA</t>
  </si>
  <si>
    <t xml:space="preserve">Dipendenti </t>
  </si>
  <si>
    <t>Filiali bancarie in Italia</t>
  </si>
  <si>
    <t>Filiali bancarie e uffici di rappresentanza all'estero</t>
  </si>
  <si>
    <t>Promotori finanziari</t>
  </si>
  <si>
    <t>(1)  I dati pro-forma sono redatti, secondo i criteri dettagliati in Nota Integrativa, ipotizzando convenzionalmente l’esclusione dall’area del consolidamento integrale di Banque Sanpaolo a decorrere dal 1° gennaio 2003.</t>
  </si>
  <si>
    <t>(2)  Al fine di garantire una maggiore comparabilità dei dati esposti a confronto, per il primo semestre 2003 e per l’esercizio 2003 sono stati riesposti tra le “Imposte sul reddito del periodo” i crediti d’imposta su dividendi da partecipazioni precedent</t>
  </si>
  <si>
    <t>(3) Utile netto annualizzato / Patrimonio netto medio (calcolato come media dei valori di fine periodo).</t>
  </si>
  <si>
    <t>(4) Spese amministrative (escluse le imposte indirette e tasse) e ammortamenti (escluse le rettifiche di valore su avviamenti, differenze di fusione e di consolidamento) / Margine di intermediazione (inclusi gli altri proventi netti).</t>
  </si>
  <si>
    <t>(5) I coefficienti di solvibilità al 30/6/2003 non sono pro-forma.</t>
  </si>
  <si>
    <t>(6) I valori relativi al primo semestre 2003 non sono pro-forma.</t>
  </si>
  <si>
    <t>(7) Patrimonio netto / Numero di azioni in circolazione.</t>
  </si>
  <si>
    <r>
      <t xml:space="preserve">Primo semestre 2003                                                                                   pro-forma </t>
    </r>
    <r>
      <rPr>
        <sz val="7"/>
        <rFont val="Verdana"/>
        <family val="2"/>
      </rPr>
      <t>(1)</t>
    </r>
  </si>
  <si>
    <r>
      <t>Primo semestre 2004/primo semestre 2003            pro-forma</t>
    </r>
    <r>
      <rPr>
        <sz val="7"/>
        <rFont val="Verdana"/>
        <family val="2"/>
      </rPr>
      <t xml:space="preserve"> (1)</t>
    </r>
    <r>
      <rPr>
        <sz val="8"/>
        <rFont val="Verdana"/>
        <family val="2"/>
      </rPr>
      <t xml:space="preserve"> </t>
    </r>
  </si>
  <si>
    <t>CONTO ECONOMICO CONSOLIDATO TRIMESTRALIZZATO</t>
  </si>
  <si>
    <t>Esercizio 2004</t>
  </si>
  <si>
    <t>Esercizio 2003</t>
  </si>
  <si>
    <t xml:space="preserve">Secondo </t>
  </si>
  <si>
    <t xml:space="preserve">Primo </t>
  </si>
  <si>
    <t>Quarto</t>
  </si>
  <si>
    <t>Terzo</t>
  </si>
  <si>
    <t>Secondo</t>
  </si>
  <si>
    <t>Primo</t>
  </si>
  <si>
    <t>trimestre</t>
  </si>
  <si>
    <t xml:space="preserve">trimestre </t>
  </si>
  <si>
    <t xml:space="preserve">pro-forma(1) </t>
  </si>
  <si>
    <t xml:space="preserve">        - spese per il personale</t>
  </si>
  <si>
    <t xml:space="preserve">        - altre spese amministrative</t>
  </si>
  <si>
    <t xml:space="preserve">        - imposte indirette e tasse</t>
  </si>
  <si>
    <t>- rettifiche nette di valore su</t>
  </si>
  <si>
    <t xml:space="preserve"> immobilizzazioni finanziarie</t>
  </si>
  <si>
    <t xml:space="preserve">(1) I dati pro-forma dei primi tre trimestri dell’esercizio 2003 sono stati redatti al fine di consentire una comparazione su basi </t>
  </si>
  <si>
    <t>omogenee. Le situazioni pro-forma riflettono convenzionalmente il consolidamento integrale di Inter-Europa Bank</t>
  </si>
  <si>
    <t xml:space="preserve"> e quello proporzionale di Cassa dei Risparmi di Forlì a partire dal 1° gennaio 2003, nonché l’esclusione dall’area del </t>
  </si>
  <si>
    <t xml:space="preserve">consolidamento integrale di Banque Sanpaolo e proporzionale di Finconsumo Banca sempre a decorrere da tale data. </t>
  </si>
  <si>
    <t xml:space="preserve">Limitatamente al secondo ed al terzo trimestre 2003, inoltre, sono stati riesposti tra le “Imposte sul reddito del periodo” </t>
  </si>
  <si>
    <t xml:space="preserve">i crediti d‘imposta su dividendi da partecipazioni precedentemente inclusi nella voce “Utili di società valutate al patrimonio </t>
  </si>
  <si>
    <t>netto e dividendi su partecipazioni”.</t>
  </si>
  <si>
    <t>STATO PATRIMONIALE CONSOLIDATO</t>
  </si>
  <si>
    <t xml:space="preserve">Variazione 30/06/04-    </t>
  </si>
  <si>
    <t xml:space="preserve">       pro-forma (1)</t>
  </si>
  <si>
    <t>30/06/03 pro-forma (1)</t>
  </si>
  <si>
    <t>ATTIVO</t>
  </si>
  <si>
    <t>(%)</t>
  </si>
  <si>
    <t>Cassa e disponibilità presso banche centrali e uffici postali</t>
  </si>
  <si>
    <t>Crediti</t>
  </si>
  <si>
    <t xml:space="preserve">   - crediti verso banche</t>
  </si>
  <si>
    <t xml:space="preserve">   - crediti verso clientela</t>
  </si>
  <si>
    <t>Titoli non immobilizzati</t>
  </si>
  <si>
    <t>Immobilizzazioni</t>
  </si>
  <si>
    <t xml:space="preserve">   - titoli immobilizzati</t>
  </si>
  <si>
    <t xml:space="preserve">   - partecipazioni</t>
  </si>
  <si>
    <t xml:space="preserve">   - immobilizzazioni immateriali</t>
  </si>
  <si>
    <t xml:space="preserve">   - immobilizzazioni materiali</t>
  </si>
  <si>
    <t>Differenze positive di consolidamento e di patrimonio netto</t>
  </si>
  <si>
    <t>Altre voci dell'attivo</t>
  </si>
  <si>
    <t>Totale attivo</t>
  </si>
  <si>
    <t>PASSIVO</t>
  </si>
  <si>
    <t>Debiti</t>
  </si>
  <si>
    <t xml:space="preserve">   - debiti verso banche</t>
  </si>
  <si>
    <t xml:space="preserve">   - debiti verso clientela e debiti rappresentati da titoli</t>
  </si>
  <si>
    <t>Fondi</t>
  </si>
  <si>
    <t xml:space="preserve">   - fondo imposte e tasse</t>
  </si>
  <si>
    <t xml:space="preserve">   - fondo trattamento di fine rapporto</t>
  </si>
  <si>
    <t xml:space="preserve">   - fondo rischi e oneri diversi</t>
  </si>
  <si>
    <t xml:space="preserve">   - fondo di quiescenza</t>
  </si>
  <si>
    <t>Altre voci del passivo</t>
  </si>
  <si>
    <t>Patrimonio netto di pertinenza di terzi</t>
  </si>
  <si>
    <t>Patrimonio netto</t>
  </si>
  <si>
    <t>Totale passivo</t>
  </si>
  <si>
    <t xml:space="preserve">(1) I dati pro-forma al 30/06/2003 sono stati redatti al fine di consentire una comparazione su basi omogenee con i dati al 30/06/2004. </t>
  </si>
  <si>
    <t xml:space="preserve">Il suddetto pro-forma riflette convenzionalmente l’esclusione dall’area del consolidamento integrale di Banque Sanpaolo a decorrere dall'1/1/2003 </t>
  </si>
  <si>
    <t>STATO PATRIMONIALE CONSOLIDATO TRIMESTRALIZZATO</t>
  </si>
  <si>
    <t xml:space="preserve"> </t>
  </si>
  <si>
    <t>pro-forma(1)</t>
  </si>
  <si>
    <t xml:space="preserve">   - debiti verso clientela e debiti </t>
  </si>
  <si>
    <t xml:space="preserve">     rappresentati da titoli</t>
  </si>
  <si>
    <t xml:space="preserve">(1) I dati pro-forma dei primi tre trimestri 2003 sono stati redatti al fine di consentire una comparazione su basi omogenee </t>
  </si>
  <si>
    <t xml:space="preserve">con i dati al 30/06/2004. Le situazioni pro-forma riflettono convenzionalmente il consolidamento integrale di Inter-Europa Bank </t>
  </si>
  <si>
    <t xml:space="preserve">e quello proporzionale di Cassa dei Risparmi di Forlì a partire dal 1° gennaio 2003, nonché l’esclusione dall’area del consolidamento </t>
  </si>
  <si>
    <t>integrale di Banque Sanpaolo e proporzionale di Finconsumo Banca sempre a decorrere da tale data.</t>
  </si>
  <si>
    <t>Attività finanziarie della clientela</t>
  </si>
  <si>
    <t>30/06/2003                                            pro-forma</t>
  </si>
  <si>
    <t>Variazione 30/06/04- 30/06/03 pro-forma</t>
  </si>
  <si>
    <t>Importo</t>
  </si>
  <si>
    <t>%</t>
  </si>
  <si>
    <t>Risparmio gestito</t>
  </si>
  <si>
    <t>Risparmio amministrato</t>
  </si>
  <si>
    <t>Raccolta diretta</t>
  </si>
  <si>
    <t xml:space="preserve">Fondi comuni di investimento e gestioni </t>
  </si>
  <si>
    <t>patrimoniali in fondi</t>
  </si>
  <si>
    <t>Gestioni patrimoniali mobiliari</t>
  </si>
  <si>
    <t>Riserve tecniche vita</t>
  </si>
  <si>
    <t>Raccolta diretta da clientela</t>
  </si>
  <si>
    <t>Conti correnti e depositi</t>
  </si>
  <si>
    <t>Certificati di deposito</t>
  </si>
  <si>
    <t>Obbligazioni</t>
  </si>
  <si>
    <t>Commercial paper</t>
  </si>
  <si>
    <t>Pronti contro termine e prestito di titoli</t>
  </si>
  <si>
    <t>Altra raccolta</t>
  </si>
  <si>
    <t>Impieghi a clientela</t>
  </si>
  <si>
    <t>Impieghi a breve termine</t>
  </si>
  <si>
    <t>Impieghi a medio/lungo termine</t>
  </si>
  <si>
    <t>Impieghi a clientela esclusi crediti in sofferenza e verso la SGA</t>
  </si>
  <si>
    <t>Crediti in sofferenza</t>
  </si>
  <si>
    <t>Crediti verso la SGA</t>
  </si>
</sst>
</file>

<file path=xl/styles.xml><?xml version="1.0" encoding="utf-8"?>
<styleSheet xmlns="http://schemas.openxmlformats.org/spreadsheetml/2006/main">
  <numFmts count="3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;\-#,##0;&quot;-&quot;"/>
    <numFmt numFmtId="171" formatCode="\+0.0;\-0.0;\-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#,##0.0"/>
    <numFmt numFmtId="182" formatCode="\+#,##0.0;\-#,##0.0;\-"/>
    <numFmt numFmtId="183" formatCode="0.0%"/>
    <numFmt numFmtId="184" formatCode="0.00000000"/>
    <numFmt numFmtId="185" formatCode="#,##0.000"/>
    <numFmt numFmtId="186" formatCode="#,##0.0;\-#,##0.0;\-"/>
    <numFmt numFmtId="187" formatCode="#,##0;\-#,##0;\-"/>
    <numFmt numFmtId="188" formatCode="d/m"/>
    <numFmt numFmtId="189" formatCode="d/m/yyyy"/>
    <numFmt numFmtId="190" formatCode="\+0.0;\ \-0.0;\-_-"/>
    <numFmt numFmtId="191" formatCode="_-#,##0_-;\-#,##0_-;_-* &quot;-&quot;_-;_-@_-"/>
    <numFmt numFmtId="192" formatCode="_-* #,##0.0_-;\-* #,##0.0_-;_-* &quot;-&quot;_-;_-@_-"/>
  </numFmts>
  <fonts count="16">
    <font>
      <sz val="10"/>
      <name val="Arial"/>
      <family val="0"/>
    </font>
    <font>
      <sz val="9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7"/>
      <name val="Verdana"/>
      <family val="2"/>
    </font>
    <font>
      <i/>
      <sz val="7"/>
      <name val="Verdana"/>
      <family val="2"/>
    </font>
    <font>
      <b/>
      <i/>
      <sz val="8"/>
      <name val="Times New Roman"/>
      <family val="1"/>
    </font>
    <font>
      <sz val="6"/>
      <name val="Verdana"/>
      <family val="2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Verdana"/>
      <family val="2"/>
    </font>
    <font>
      <sz val="8.5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top" wrapText="1"/>
    </xf>
    <xf numFmtId="3" fontId="2" fillId="0" borderId="0" xfId="0" applyNumberFormat="1" applyFont="1" applyFill="1" applyAlignment="1">
      <alignment vertical="top"/>
    </xf>
    <xf numFmtId="0" fontId="2" fillId="0" borderId="0" xfId="0" applyFont="1" applyFill="1" applyAlignment="1" quotePrefix="1">
      <alignment horizontal="left" wrapText="1" indent="2"/>
    </xf>
    <xf numFmtId="0" fontId="2" fillId="0" borderId="0" xfId="0" applyFont="1" applyFill="1" applyAlignment="1" quotePrefix="1">
      <alignment horizontal="left" vertical="top" wrapText="1" indent="2"/>
    </xf>
    <xf numFmtId="1" fontId="2" fillId="2" borderId="1" xfId="0" applyNumberFormat="1" applyFont="1" applyFill="1" applyBorder="1" applyAlignment="1">
      <alignment horizontal="right" vertical="top" wrapText="1"/>
    </xf>
    <xf numFmtId="1" fontId="2" fillId="0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right" vertical="top" wrapText="1"/>
    </xf>
    <xf numFmtId="1" fontId="2" fillId="2" borderId="0" xfId="0" applyNumberFormat="1" applyFont="1" applyFill="1" applyBorder="1" applyAlignment="1">
      <alignment horizontal="right" vertical="top" wrapText="1"/>
    </xf>
    <xf numFmtId="1" fontId="2" fillId="0" borderId="0" xfId="0" applyNumberFormat="1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right" vertical="top" wrapText="1"/>
    </xf>
    <xf numFmtId="1" fontId="2" fillId="2" borderId="2" xfId="0" applyNumberFormat="1" applyFont="1" applyFill="1" applyBorder="1" applyAlignment="1">
      <alignment horizontal="right" vertical="top"/>
    </xf>
    <xf numFmtId="0" fontId="2" fillId="0" borderId="2" xfId="0" applyFont="1" applyFill="1" applyBorder="1" applyAlignment="1">
      <alignment horizontal="right" vertical="top" wrapText="1"/>
    </xf>
    <xf numFmtId="9" fontId="1" fillId="0" borderId="0" xfId="17" applyFont="1" applyFill="1" applyAlignment="1">
      <alignment/>
    </xf>
    <xf numFmtId="183" fontId="1" fillId="0" borderId="0" xfId="17" applyNumberFormat="1" applyFont="1" applyFill="1" applyAlignment="1">
      <alignment/>
    </xf>
    <xf numFmtId="183" fontId="2" fillId="0" borderId="0" xfId="17" applyNumberFormat="1" applyFont="1" applyFill="1" applyAlignment="1">
      <alignment horizontal="right" vertical="top"/>
    </xf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1" fontId="2" fillId="2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Alignment="1" quotePrefix="1">
      <alignment horizontal="right" vertical="top"/>
    </xf>
    <xf numFmtId="183" fontId="2" fillId="0" borderId="0" xfId="17" applyNumberFormat="1" applyFont="1" applyFill="1" applyAlignment="1" quotePrefix="1">
      <alignment horizontal="right" vertical="top"/>
    </xf>
    <xf numFmtId="0" fontId="3" fillId="0" borderId="3" xfId="0" applyFont="1" applyFill="1" applyBorder="1" applyAlignment="1">
      <alignment vertical="top" wrapText="1"/>
    </xf>
    <xf numFmtId="3" fontId="3" fillId="0" borderId="3" xfId="0" applyNumberFormat="1" applyFont="1" applyFill="1" applyBorder="1" applyAlignment="1">
      <alignment vertical="top"/>
    </xf>
    <xf numFmtId="183" fontId="3" fillId="0" borderId="3" xfId="17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vertical="top"/>
    </xf>
    <xf numFmtId="183" fontId="3" fillId="0" borderId="2" xfId="17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/>
    </xf>
    <xf numFmtId="0" fontId="4" fillId="0" borderId="0" xfId="0" applyFont="1" applyAlignment="1">
      <alignment/>
    </xf>
    <xf numFmtId="0" fontId="2" fillId="0" borderId="0" xfId="0" applyFont="1" applyFill="1" applyAlignment="1">
      <alignment vertical="top" wrapText="1"/>
    </xf>
    <xf numFmtId="0" fontId="0" fillId="0" borderId="0" xfId="0" applyAlignment="1">
      <alignment vertical="top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/>
    </xf>
    <xf numFmtId="0" fontId="0" fillId="0" borderId="2" xfId="0" applyBorder="1" applyAlignment="1">
      <alignment wrapText="1"/>
    </xf>
    <xf numFmtId="0" fontId="2" fillId="0" borderId="2" xfId="0" applyFont="1" applyBorder="1" applyAlignment="1">
      <alignment wrapText="1"/>
    </xf>
    <xf numFmtId="0" fontId="3" fillId="0" borderId="0" xfId="0" applyFont="1" applyAlignment="1">
      <alignment wrapText="1"/>
    </xf>
    <xf numFmtId="17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83" fontId="2" fillId="0" borderId="0" xfId="17" applyNumberFormat="1" applyFont="1" applyAlignment="1">
      <alignment/>
    </xf>
    <xf numFmtId="3" fontId="2" fillId="0" borderId="2" xfId="0" applyNumberFormat="1" applyFont="1" applyBorder="1" applyAlignment="1">
      <alignment/>
    </xf>
    <xf numFmtId="183" fontId="2" fillId="0" borderId="2" xfId="17" applyNumberFormat="1" applyFont="1" applyBorder="1" applyAlignment="1">
      <alignment/>
    </xf>
    <xf numFmtId="183" fontId="2" fillId="0" borderId="0" xfId="17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183" fontId="2" fillId="0" borderId="0" xfId="17" applyNumberFormat="1" applyFont="1" applyBorder="1" applyAlignment="1" quotePrefix="1">
      <alignment horizontal="right"/>
    </xf>
    <xf numFmtId="4" fontId="2" fillId="0" borderId="0" xfId="0" applyNumberFormat="1" applyFont="1" applyAlignment="1">
      <alignment/>
    </xf>
    <xf numFmtId="4" fontId="2" fillId="0" borderId="2" xfId="0" applyNumberFormat="1" applyFont="1" applyBorder="1" applyAlignment="1">
      <alignment/>
    </xf>
    <xf numFmtId="0" fontId="8" fillId="0" borderId="0" xfId="0" applyFont="1" applyAlignment="1">
      <alignment horizontal="justify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justify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3" fontId="3" fillId="0" borderId="3" xfId="0" applyNumberFormat="1" applyFont="1" applyBorder="1" applyAlignment="1">
      <alignment wrapText="1"/>
    </xf>
    <xf numFmtId="3" fontId="3" fillId="0" borderId="3" xfId="0" applyNumberFormat="1" applyFont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 wrapText="1"/>
    </xf>
    <xf numFmtId="0" fontId="2" fillId="0" borderId="0" xfId="0" applyFont="1" applyFill="1" applyAlignment="1" quotePrefix="1">
      <alignment horizontal="right" vertical="top" wrapText="1"/>
    </xf>
    <xf numFmtId="3" fontId="2" fillId="0" borderId="0" xfId="0" applyNumberFormat="1" applyFont="1" applyFill="1" applyAlignment="1" quotePrefix="1">
      <alignment horizontal="right" wrapText="1"/>
    </xf>
    <xf numFmtId="0" fontId="2" fillId="0" borderId="0" xfId="0" applyFont="1" applyFill="1" applyAlignment="1" quotePrefix="1">
      <alignment horizontal="right" wrapText="1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 quotePrefix="1">
      <alignment horizontal="right" vertical="top" wrapText="1"/>
    </xf>
    <xf numFmtId="0" fontId="2" fillId="0" borderId="0" xfId="0" applyFont="1" applyAlignment="1" quotePrefix="1">
      <alignment wrapText="1"/>
    </xf>
    <xf numFmtId="0" fontId="2" fillId="0" borderId="0" xfId="0" applyFont="1" applyAlignment="1" quotePrefix="1">
      <alignment horizontal="right" wrapText="1"/>
    </xf>
    <xf numFmtId="3" fontId="2" fillId="0" borderId="0" xfId="0" applyNumberFormat="1" applyFont="1" applyFill="1" applyAlignment="1" quotePrefix="1">
      <alignment horizontal="right"/>
    </xf>
    <xf numFmtId="3" fontId="2" fillId="0" borderId="0" xfId="0" applyNumberFormat="1" applyFont="1" applyAlignment="1" quotePrefix="1">
      <alignment horizontal="right"/>
    </xf>
    <xf numFmtId="0" fontId="3" fillId="0" borderId="3" xfId="0" applyFont="1" applyFill="1" applyBorder="1" applyAlignment="1">
      <alignment vertical="top"/>
    </xf>
    <xf numFmtId="0" fontId="11" fillId="0" borderId="0" xfId="0" applyFont="1" applyAlignment="1">
      <alignment horizontal="justify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/>
    </xf>
    <xf numFmtId="14" fontId="2" fillId="0" borderId="0" xfId="0" applyNumberFormat="1" applyFont="1" applyFill="1" applyAlignment="1">
      <alignment horizontal="right" vertical="top"/>
    </xf>
    <xf numFmtId="0" fontId="3" fillId="0" borderId="2" xfId="0" applyFont="1" applyBorder="1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3" fillId="0" borderId="3" xfId="0" applyFont="1" applyBorder="1" applyAlignment="1">
      <alignment/>
    </xf>
    <xf numFmtId="183" fontId="3" fillId="0" borderId="3" xfId="17" applyNumberFormat="1" applyFont="1" applyBorder="1" applyAlignment="1">
      <alignment/>
    </xf>
    <xf numFmtId="0" fontId="3" fillId="0" borderId="4" xfId="0" applyFont="1" applyBorder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88" fontId="2" fillId="0" borderId="0" xfId="0" applyNumberFormat="1" applyFont="1" applyAlignment="1">
      <alignment/>
    </xf>
    <xf numFmtId="188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 vertical="top"/>
    </xf>
    <xf numFmtId="0" fontId="10" fillId="0" borderId="0" xfId="0" applyFont="1" applyFill="1" applyAlignment="1">
      <alignment horizontal="right" vertical="top"/>
    </xf>
    <xf numFmtId="0" fontId="3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right" vertical="top"/>
    </xf>
    <xf numFmtId="3" fontId="2" fillId="0" borderId="0" xfId="0" applyNumberFormat="1" applyFont="1" applyFill="1" applyAlignment="1">
      <alignment vertical="top" wrapText="1"/>
    </xf>
    <xf numFmtId="3" fontId="2" fillId="0" borderId="0" xfId="0" applyNumberFormat="1" applyFont="1" applyAlignment="1">
      <alignment vertical="top"/>
    </xf>
    <xf numFmtId="3" fontId="2" fillId="0" borderId="0" xfId="0" applyNumberFormat="1" applyFont="1" applyFill="1" applyAlignment="1">
      <alignment horizontal="right" vertical="top"/>
    </xf>
    <xf numFmtId="3" fontId="2" fillId="0" borderId="0" xfId="0" applyNumberFormat="1" applyFont="1" applyAlignment="1">
      <alignment/>
    </xf>
    <xf numFmtId="3" fontId="3" fillId="0" borderId="3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Fill="1" applyBorder="1" applyAlignment="1">
      <alignment vertical="top"/>
    </xf>
    <xf numFmtId="3" fontId="2" fillId="0" borderId="2" xfId="0" applyNumberFormat="1" applyFont="1" applyBorder="1" applyAlignment="1">
      <alignment/>
    </xf>
    <xf numFmtId="0" fontId="7" fillId="0" borderId="0" xfId="0" applyFont="1" applyAlignment="1">
      <alignment horizontal="left" indent="1"/>
    </xf>
    <xf numFmtId="0" fontId="13" fillId="0" borderId="2" xfId="0" applyFon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1" xfId="0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right" vertical="top" wrapText="1"/>
    </xf>
    <xf numFmtId="189" fontId="2" fillId="0" borderId="1" xfId="0" applyNumberFormat="1" applyFont="1" applyFill="1" applyBorder="1" applyAlignment="1">
      <alignment horizontal="right" vertical="top" wrapText="1"/>
    </xf>
    <xf numFmtId="189" fontId="2" fillId="0" borderId="1" xfId="0" applyNumberFormat="1" applyFont="1" applyFill="1" applyBorder="1" applyAlignment="1">
      <alignment horizontal="centerContinuous" vertical="top" wrapText="1"/>
    </xf>
    <xf numFmtId="0" fontId="2" fillId="0" borderId="1" xfId="0" applyFont="1" applyFill="1" applyBorder="1" applyAlignment="1">
      <alignment horizontal="right" vertical="top" wrapText="1"/>
    </xf>
    <xf numFmtId="0" fontId="14" fillId="0" borderId="0" xfId="0" applyFont="1" applyFill="1" applyAlignment="1">
      <alignment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right" vertical="top"/>
    </xf>
    <xf numFmtId="9" fontId="2" fillId="0" borderId="0" xfId="17" applyFont="1" applyFill="1" applyBorder="1" applyAlignment="1">
      <alignment horizontal="right" vertical="top"/>
    </xf>
    <xf numFmtId="0" fontId="14" fillId="0" borderId="0" xfId="0" applyFont="1" applyFill="1" applyAlignment="1">
      <alignment/>
    </xf>
    <xf numFmtId="0" fontId="2" fillId="0" borderId="2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/>
    </xf>
    <xf numFmtId="0" fontId="14" fillId="0" borderId="2" xfId="0" applyFont="1" applyFill="1" applyBorder="1" applyAlignment="1">
      <alignment/>
    </xf>
    <xf numFmtId="3" fontId="2" fillId="0" borderId="0" xfId="0" applyNumberFormat="1" applyFont="1" applyFill="1" applyBorder="1" applyAlignment="1">
      <alignment vertical="top"/>
    </xf>
    <xf numFmtId="181" fontId="2" fillId="0" borderId="0" xfId="17" applyNumberFormat="1" applyFont="1" applyFill="1" applyBorder="1" applyAlignment="1">
      <alignment horizontal="right" vertical="top"/>
    </xf>
    <xf numFmtId="177" fontId="2" fillId="0" borderId="0" xfId="0" applyNumberFormat="1" applyFont="1" applyFill="1" applyBorder="1" applyAlignment="1">
      <alignment vertical="top"/>
    </xf>
    <xf numFmtId="181" fontId="2" fillId="0" borderId="0" xfId="0" applyNumberFormat="1" applyFont="1" applyFill="1" applyBorder="1" applyAlignment="1" quotePrefix="1">
      <alignment horizontal="right" vertical="top"/>
    </xf>
    <xf numFmtId="0" fontId="14" fillId="0" borderId="0" xfId="0" applyFont="1" applyFill="1" applyAlignment="1">
      <alignment vertical="top"/>
    </xf>
    <xf numFmtId="3" fontId="2" fillId="0" borderId="0" xfId="16" applyNumberFormat="1" applyFont="1" applyFill="1" applyBorder="1" applyAlignment="1">
      <alignment horizontal="right" vertical="top"/>
    </xf>
    <xf numFmtId="3" fontId="2" fillId="0" borderId="0" xfId="16" applyNumberFormat="1" applyFont="1" applyFill="1" applyBorder="1" applyAlignment="1">
      <alignment vertical="top"/>
    </xf>
    <xf numFmtId="177" fontId="2" fillId="0" borderId="0" xfId="16" applyNumberFormat="1" applyFont="1" applyFill="1" applyBorder="1" applyAlignment="1">
      <alignment vertical="top"/>
    </xf>
    <xf numFmtId="0" fontId="12" fillId="0" borderId="0" xfId="0" applyFont="1" applyFill="1" applyAlignment="1">
      <alignment vertical="top"/>
    </xf>
    <xf numFmtId="3" fontId="2" fillId="0" borderId="2" xfId="16" applyNumberFormat="1" applyFont="1" applyFill="1" applyBorder="1" applyAlignment="1">
      <alignment vertical="top"/>
    </xf>
    <xf numFmtId="181" fontId="2" fillId="0" borderId="2" xfId="17" applyNumberFormat="1" applyFont="1" applyFill="1" applyBorder="1" applyAlignment="1">
      <alignment horizontal="right" vertical="top"/>
    </xf>
    <xf numFmtId="177" fontId="2" fillId="0" borderId="2" xfId="16" applyNumberFormat="1" applyFont="1" applyFill="1" applyBorder="1" applyAlignment="1">
      <alignment vertical="top"/>
    </xf>
    <xf numFmtId="0" fontId="2" fillId="0" borderId="2" xfId="0" applyNumberFormat="1" applyFont="1" applyFill="1" applyBorder="1" applyAlignment="1">
      <alignment horizontal="right" vertical="top"/>
    </xf>
    <xf numFmtId="191" fontId="2" fillId="0" borderId="0" xfId="16" applyNumberFormat="1" applyFont="1" applyFill="1" applyBorder="1" applyAlignment="1">
      <alignment vertical="top"/>
    </xf>
    <xf numFmtId="190" fontId="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vertical="top"/>
    </xf>
    <xf numFmtId="0" fontId="3" fillId="0" borderId="5" xfId="0" applyFont="1" applyFill="1" applyBorder="1" applyAlignment="1">
      <alignment wrapText="1"/>
    </xf>
    <xf numFmtId="3" fontId="3" fillId="0" borderId="5" xfId="16" applyNumberFormat="1" applyFont="1" applyFill="1" applyBorder="1" applyAlignment="1">
      <alignment horizontal="right"/>
    </xf>
    <xf numFmtId="192" fontId="3" fillId="0" borderId="5" xfId="16" applyNumberFormat="1" applyFont="1" applyFill="1" applyBorder="1" applyAlignment="1">
      <alignment vertical="center"/>
    </xf>
    <xf numFmtId="3" fontId="3" fillId="0" borderId="5" xfId="16" applyNumberFormat="1" applyFont="1" applyFill="1" applyBorder="1" applyAlignment="1">
      <alignment/>
    </xf>
    <xf numFmtId="177" fontId="3" fillId="0" borderId="5" xfId="16" applyNumberFormat="1" applyFont="1" applyFill="1" applyBorder="1" applyAlignment="1">
      <alignment/>
    </xf>
    <xf numFmtId="181" fontId="3" fillId="0" borderId="5" xfId="0" applyNumberFormat="1" applyFont="1" applyFill="1" applyBorder="1" applyAlignment="1" quotePrefix="1">
      <alignment horizontal="right"/>
    </xf>
    <xf numFmtId="0" fontId="15" fillId="0" borderId="0" xfId="0" applyFont="1" applyFill="1" applyBorder="1" applyAlignment="1">
      <alignment/>
    </xf>
    <xf numFmtId="3" fontId="15" fillId="0" borderId="0" xfId="0" applyNumberFormat="1" applyFont="1" applyFill="1" applyBorder="1" applyAlignment="1">
      <alignment/>
    </xf>
    <xf numFmtId="41" fontId="2" fillId="0" borderId="0" xfId="16" applyFont="1" applyFill="1" applyAlignment="1">
      <alignment vertical="top"/>
    </xf>
    <xf numFmtId="0" fontId="13" fillId="0" borderId="2" xfId="0" applyFont="1" applyFill="1" applyBorder="1" applyAlignment="1">
      <alignment vertical="top"/>
    </xf>
    <xf numFmtId="0" fontId="1" fillId="0" borderId="2" xfId="0" applyFont="1" applyFill="1" applyBorder="1" applyAlignment="1">
      <alignment vertical="top"/>
    </xf>
    <xf numFmtId="192" fontId="2" fillId="0" borderId="0" xfId="16" applyNumberFormat="1" applyFont="1" applyFill="1" applyBorder="1" applyAlignment="1">
      <alignment vertical="top"/>
    </xf>
    <xf numFmtId="177" fontId="2" fillId="0" borderId="0" xfId="17" applyNumberFormat="1" applyFont="1" applyFill="1" applyAlignment="1">
      <alignment vertical="top"/>
    </xf>
    <xf numFmtId="177" fontId="2" fillId="0" borderId="0" xfId="17" applyNumberFormat="1" applyFont="1" applyFill="1" applyAlignment="1" quotePrefix="1">
      <alignment horizontal="right" vertical="top"/>
    </xf>
    <xf numFmtId="192" fontId="2" fillId="0" borderId="0" xfId="16" applyNumberFormat="1" applyFont="1" applyFill="1" applyBorder="1" applyAlignment="1">
      <alignment vertical="center"/>
    </xf>
    <xf numFmtId="192" fontId="2" fillId="0" borderId="2" xfId="16" applyNumberFormat="1" applyFont="1" applyFill="1" applyBorder="1" applyAlignment="1">
      <alignment vertical="center"/>
    </xf>
    <xf numFmtId="177" fontId="2" fillId="0" borderId="2" xfId="17" applyNumberFormat="1" applyFont="1" applyFill="1" applyBorder="1" applyAlignment="1">
      <alignment vertical="top"/>
    </xf>
    <xf numFmtId="177" fontId="2" fillId="0" borderId="2" xfId="17" applyNumberFormat="1" applyFont="1" applyFill="1" applyBorder="1" applyAlignment="1" quotePrefix="1">
      <alignment horizontal="right" vertical="top"/>
    </xf>
    <xf numFmtId="183" fontId="2" fillId="0" borderId="0" xfId="17" applyNumberFormat="1" applyFont="1" applyFill="1" applyAlignment="1">
      <alignment vertical="top"/>
    </xf>
    <xf numFmtId="0" fontId="3" fillId="0" borderId="5" xfId="0" applyFont="1" applyFill="1" applyBorder="1" applyAlignment="1">
      <alignment vertical="top"/>
    </xf>
    <xf numFmtId="3" fontId="3" fillId="0" borderId="5" xfId="0" applyNumberFormat="1" applyFont="1" applyFill="1" applyBorder="1" applyAlignment="1">
      <alignment vertical="top"/>
    </xf>
    <xf numFmtId="177" fontId="3" fillId="0" borderId="5" xfId="17" applyNumberFormat="1" applyFont="1" applyFill="1" applyBorder="1" applyAlignment="1">
      <alignment vertical="top"/>
    </xf>
    <xf numFmtId="177" fontId="3" fillId="0" borderId="5" xfId="17" applyNumberFormat="1" applyFont="1" applyFill="1" applyBorder="1" applyAlignment="1" quotePrefix="1">
      <alignment horizontal="right" vertical="top"/>
    </xf>
    <xf numFmtId="177" fontId="2" fillId="0" borderId="0" xfId="17" applyNumberFormat="1" applyFont="1" applyFill="1" applyAlignment="1">
      <alignment horizontal="right" vertical="top"/>
    </xf>
    <xf numFmtId="14" fontId="2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right" vertical="top" wrapText="1"/>
    </xf>
    <xf numFmtId="191" fontId="2" fillId="2" borderId="0" xfId="16" applyNumberFormat="1" applyFont="1" applyFill="1" applyBorder="1" applyAlignment="1" applyProtection="1">
      <alignment vertical="center"/>
      <protection locked="0"/>
    </xf>
    <xf numFmtId="177" fontId="2" fillId="2" borderId="0" xfId="17" applyNumberFormat="1" applyFont="1" applyFill="1" applyBorder="1" applyAlignment="1" applyProtection="1">
      <alignment vertical="center"/>
      <protection locked="0"/>
    </xf>
    <xf numFmtId="191" fontId="2" fillId="0" borderId="0" xfId="16" applyNumberFormat="1" applyFont="1" applyFill="1" applyBorder="1" applyAlignment="1" applyProtection="1">
      <alignment vertical="center"/>
      <protection locked="0"/>
    </xf>
    <xf numFmtId="177" fontId="2" fillId="0" borderId="0" xfId="17" applyNumberFormat="1" applyFont="1" applyFill="1" applyBorder="1" applyAlignment="1" applyProtection="1">
      <alignment vertical="center"/>
      <protection locked="0"/>
    </xf>
    <xf numFmtId="190" fontId="2" fillId="2" borderId="0" xfId="17" applyNumberFormat="1" applyFont="1" applyFill="1" applyBorder="1" applyAlignment="1" applyProtection="1">
      <alignment horizontal="right" vertical="center"/>
      <protection locked="0"/>
    </xf>
    <xf numFmtId="191" fontId="2" fillId="2" borderId="2" xfId="16" applyNumberFormat="1" applyFont="1" applyFill="1" applyBorder="1" applyAlignment="1" applyProtection="1">
      <alignment/>
      <protection locked="0"/>
    </xf>
    <xf numFmtId="177" fontId="2" fillId="2" borderId="2" xfId="17" applyNumberFormat="1" applyFont="1" applyFill="1" applyBorder="1" applyAlignment="1" applyProtection="1">
      <alignment vertical="center"/>
      <protection locked="0"/>
    </xf>
    <xf numFmtId="191" fontId="2" fillId="0" borderId="2" xfId="16" applyNumberFormat="1" applyFont="1" applyFill="1" applyBorder="1" applyAlignment="1" applyProtection="1">
      <alignment/>
      <protection locked="0"/>
    </xf>
    <xf numFmtId="177" fontId="2" fillId="0" borderId="2" xfId="17" applyNumberFormat="1" applyFont="1" applyFill="1" applyBorder="1" applyAlignment="1" applyProtection="1">
      <alignment vertical="center"/>
      <protection locked="0"/>
    </xf>
    <xf numFmtId="190" fontId="2" fillId="2" borderId="2" xfId="17" applyNumberFormat="1" applyFont="1" applyFill="1" applyBorder="1" applyAlignment="1" applyProtection="1">
      <alignment horizontal="right"/>
      <protection locked="0"/>
    </xf>
    <xf numFmtId="191" fontId="2" fillId="2" borderId="0" xfId="16" applyNumberFormat="1" applyFont="1" applyFill="1" applyBorder="1" applyAlignment="1" applyProtection="1">
      <alignment/>
      <protection locked="0"/>
    </xf>
    <xf numFmtId="191" fontId="2" fillId="0" borderId="0" xfId="16" applyNumberFormat="1" applyFont="1" applyFill="1" applyBorder="1" applyAlignment="1" applyProtection="1">
      <alignment/>
      <protection locked="0"/>
    </xf>
    <xf numFmtId="190" fontId="2" fillId="2" borderId="0" xfId="17" applyNumberFormat="1" applyFont="1" applyFill="1" applyBorder="1" applyAlignment="1" applyProtection="1">
      <alignment horizontal="right"/>
      <protection locked="0"/>
    </xf>
    <xf numFmtId="191" fontId="3" fillId="2" borderId="0" xfId="16" applyNumberFormat="1" applyFont="1" applyFill="1" applyBorder="1" applyAlignment="1" applyProtection="1">
      <alignment vertical="top"/>
      <protection locked="0"/>
    </xf>
    <xf numFmtId="191" fontId="3" fillId="0" borderId="0" xfId="16" applyNumberFormat="1" applyFont="1" applyFill="1" applyBorder="1" applyAlignment="1" applyProtection="1">
      <alignment vertical="top"/>
      <protection locked="0"/>
    </xf>
    <xf numFmtId="190" fontId="3" fillId="2" borderId="0" xfId="17" applyNumberFormat="1" applyFont="1" applyFill="1" applyBorder="1" applyAlignment="1" applyProtection="1">
      <alignment horizontal="right" vertical="top"/>
      <protection locked="0"/>
    </xf>
    <xf numFmtId="191" fontId="2" fillId="2" borderId="0" xfId="16" applyNumberFormat="1" applyFont="1" applyFill="1" applyBorder="1" applyAlignment="1" applyProtection="1">
      <alignment vertical="top"/>
      <protection locked="0"/>
    </xf>
    <xf numFmtId="191" fontId="2" fillId="0" borderId="0" xfId="16" applyNumberFormat="1" applyFont="1" applyFill="1" applyBorder="1" applyAlignment="1" applyProtection="1">
      <alignment vertical="top"/>
      <protection locked="0"/>
    </xf>
    <xf numFmtId="190" fontId="2" fillId="2" borderId="0" xfId="17" applyNumberFormat="1" applyFont="1" applyFill="1" applyBorder="1" applyAlignment="1" applyProtection="1">
      <alignment horizontal="right" vertical="top"/>
      <protection locked="0"/>
    </xf>
    <xf numFmtId="191" fontId="2" fillId="2" borderId="2" xfId="16" applyNumberFormat="1" applyFont="1" applyFill="1" applyBorder="1" applyAlignment="1" applyProtection="1">
      <alignment vertical="top"/>
      <protection locked="0"/>
    </xf>
    <xf numFmtId="191" fontId="2" fillId="0" borderId="2" xfId="16" applyNumberFormat="1" applyFont="1" applyFill="1" applyBorder="1" applyAlignment="1" applyProtection="1">
      <alignment vertical="top"/>
      <protection locked="0"/>
    </xf>
    <xf numFmtId="190" fontId="2" fillId="2" borderId="2" xfId="17" applyNumberFormat="1" applyFont="1" applyFill="1" applyBorder="1" applyAlignment="1" applyProtection="1">
      <alignment horizontal="right" vertical="top"/>
      <protection locked="0"/>
    </xf>
    <xf numFmtId="191" fontId="3" fillId="2" borderId="2" xfId="16" applyNumberFormat="1" applyFont="1" applyFill="1" applyBorder="1" applyAlignment="1" applyProtection="1">
      <alignment vertical="center"/>
      <protection locked="0"/>
    </xf>
    <xf numFmtId="191" fontId="3" fillId="0" borderId="2" xfId="16" applyNumberFormat="1" applyFont="1" applyFill="1" applyBorder="1" applyAlignment="1" applyProtection="1">
      <alignment vertical="center"/>
      <protection locked="0"/>
    </xf>
    <xf numFmtId="190" fontId="3" fillId="2" borderId="2" xfId="17" applyNumberFormat="1" applyFont="1" applyFill="1" applyBorder="1" applyAlignment="1" applyProtection="1">
      <alignment horizontal="right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4"/>
  <sheetViews>
    <sheetView showGridLines="0" tabSelected="1" workbookViewId="0" topLeftCell="A1">
      <selection activeCell="A1" sqref="A1:D1"/>
    </sheetView>
  </sheetViews>
  <sheetFormatPr defaultColWidth="9.140625" defaultRowHeight="12.75"/>
  <cols>
    <col min="1" max="1" width="43.28125" style="43" customWidth="1"/>
    <col min="2" max="2" width="12.140625" style="43" customWidth="1"/>
    <col min="3" max="3" width="12.8515625" style="43" customWidth="1"/>
    <col min="4" max="4" width="14.140625" style="43" customWidth="1"/>
    <col min="5" max="16384" width="38.57421875" style="43" customWidth="1"/>
  </cols>
  <sheetData>
    <row r="1" spans="1:4" ht="20.25" customHeight="1">
      <c r="A1" s="41" t="s">
        <v>37</v>
      </c>
      <c r="B1" s="42"/>
      <c r="C1" s="42"/>
      <c r="D1" s="42"/>
    </row>
    <row r="3" spans="1:4" ht="11.25">
      <c r="A3" s="44"/>
      <c r="B3" s="45" t="s">
        <v>38</v>
      </c>
      <c r="C3" s="45" t="s">
        <v>90</v>
      </c>
      <c r="D3" s="46" t="s">
        <v>1</v>
      </c>
    </row>
    <row r="4" spans="1:4" ht="42.75">
      <c r="A4" s="47"/>
      <c r="B4" s="48"/>
      <c r="C4" s="48"/>
      <c r="D4" s="49" t="s">
        <v>91</v>
      </c>
    </row>
    <row r="5" spans="1:4" ht="16.5" customHeight="1">
      <c r="A5" s="50" t="s">
        <v>39</v>
      </c>
      <c r="B5" s="44"/>
      <c r="C5" s="44"/>
      <c r="D5" s="51"/>
    </row>
    <row r="6" spans="1:4" ht="11.25">
      <c r="A6" s="46" t="s">
        <v>40</v>
      </c>
      <c r="B6" s="52">
        <v>1811</v>
      </c>
      <c r="C6" s="52">
        <v>1856</v>
      </c>
      <c r="D6" s="53">
        <f aca="true" t="shared" si="0" ref="D6:D12">B6/C6-1</f>
        <v>-0.024245689655172376</v>
      </c>
    </row>
    <row r="7" spans="1:4" ht="21.75">
      <c r="A7" s="46" t="s">
        <v>5</v>
      </c>
      <c r="B7" s="52">
        <v>1602</v>
      </c>
      <c r="C7" s="52">
        <v>1395</v>
      </c>
      <c r="D7" s="53">
        <f t="shared" si="0"/>
        <v>0.1483870967741936</v>
      </c>
    </row>
    <row r="8" spans="1:4" ht="11.25">
      <c r="A8" s="46" t="s">
        <v>9</v>
      </c>
      <c r="B8" s="52">
        <v>-2258</v>
      </c>
      <c r="C8" s="52">
        <v>-2268</v>
      </c>
      <c r="D8" s="53">
        <f t="shared" si="0"/>
        <v>-0.0044091710758377145</v>
      </c>
    </row>
    <row r="9" spans="1:4" ht="11.25">
      <c r="A9" s="46" t="s">
        <v>41</v>
      </c>
      <c r="B9" s="52">
        <v>1493</v>
      </c>
      <c r="C9" s="52">
        <v>1331</v>
      </c>
      <c r="D9" s="53">
        <f t="shared" si="0"/>
        <v>0.1217129977460556</v>
      </c>
    </row>
    <row r="10" spans="1:4" ht="21.75">
      <c r="A10" s="46" t="s">
        <v>14</v>
      </c>
      <c r="B10" s="52">
        <v>-365</v>
      </c>
      <c r="C10" s="52">
        <v>-314</v>
      </c>
      <c r="D10" s="53">
        <f t="shared" si="0"/>
        <v>0.16242038216560517</v>
      </c>
    </row>
    <row r="11" spans="1:4" ht="11.25">
      <c r="A11" s="46" t="s">
        <v>42</v>
      </c>
      <c r="B11" s="52">
        <v>1056</v>
      </c>
      <c r="C11" s="52">
        <v>937</v>
      </c>
      <c r="D11" s="53">
        <f t="shared" si="0"/>
        <v>0.12700106723585902</v>
      </c>
    </row>
    <row r="12" spans="1:4" ht="11.25">
      <c r="A12" s="49" t="s">
        <v>43</v>
      </c>
      <c r="B12" s="54">
        <v>691</v>
      </c>
      <c r="C12" s="54">
        <v>441</v>
      </c>
      <c r="D12" s="55">
        <f t="shared" si="0"/>
        <v>0.5668934240362811</v>
      </c>
    </row>
    <row r="13" spans="1:4" ht="11.25">
      <c r="A13" s="50" t="s">
        <v>44</v>
      </c>
      <c r="D13" s="56"/>
    </row>
    <row r="14" spans="1:4" ht="11.25">
      <c r="A14" s="46" t="s">
        <v>45</v>
      </c>
      <c r="B14" s="52">
        <v>212925</v>
      </c>
      <c r="C14" s="52">
        <v>209008</v>
      </c>
      <c r="D14" s="56">
        <f aca="true" t="shared" si="1" ref="D14:D19">B14/C14-1</f>
        <v>0.018740909438873077</v>
      </c>
    </row>
    <row r="15" spans="1:4" ht="21.75">
      <c r="A15" s="46" t="s">
        <v>46</v>
      </c>
      <c r="B15" s="52">
        <v>122658</v>
      </c>
      <c r="C15" s="52">
        <v>123949</v>
      </c>
      <c r="D15" s="53">
        <f t="shared" si="1"/>
        <v>-0.01041557414743155</v>
      </c>
    </row>
    <row r="16" spans="1:4" ht="11.25">
      <c r="A16" s="46" t="s">
        <v>47</v>
      </c>
      <c r="B16" s="52">
        <v>34689</v>
      </c>
      <c r="C16" s="52">
        <v>27475</v>
      </c>
      <c r="D16" s="53">
        <f t="shared" si="1"/>
        <v>0.2625659690627844</v>
      </c>
    </row>
    <row r="17" spans="1:4" ht="11.25">
      <c r="A17" s="46" t="s">
        <v>48</v>
      </c>
      <c r="B17" s="52">
        <v>4559</v>
      </c>
      <c r="C17" s="52">
        <v>4253</v>
      </c>
      <c r="D17" s="53">
        <f t="shared" si="1"/>
        <v>0.07194921232071483</v>
      </c>
    </row>
    <row r="18" spans="1:4" ht="11.25">
      <c r="A18" s="46" t="s">
        <v>49</v>
      </c>
      <c r="B18" s="57">
        <v>6801</v>
      </c>
      <c r="C18" s="57">
        <v>6784</v>
      </c>
      <c r="D18" s="53">
        <f t="shared" si="1"/>
        <v>0.002505896226415061</v>
      </c>
    </row>
    <row r="19" spans="1:4" ht="11.25">
      <c r="A19" s="49" t="s">
        <v>50</v>
      </c>
      <c r="B19" s="54">
        <v>10973</v>
      </c>
      <c r="C19" s="54">
        <v>10423</v>
      </c>
      <c r="D19" s="55">
        <f t="shared" si="1"/>
        <v>0.052767917106399276</v>
      </c>
    </row>
    <row r="20" spans="1:4" ht="21.75">
      <c r="A20" s="50" t="s">
        <v>51</v>
      </c>
      <c r="D20" s="56"/>
    </row>
    <row r="21" spans="1:4" ht="11.25">
      <c r="A21" s="46" t="s">
        <v>52</v>
      </c>
      <c r="B21" s="52">
        <v>373963</v>
      </c>
      <c r="C21" s="52">
        <v>363582</v>
      </c>
      <c r="D21" s="56">
        <f>B21/C21-1</f>
        <v>0.028552018526769807</v>
      </c>
    </row>
    <row r="22" spans="1:4" ht="11.25">
      <c r="A22" s="46" t="s">
        <v>53</v>
      </c>
      <c r="B22" s="52">
        <v>135579</v>
      </c>
      <c r="C22" s="52">
        <v>132431</v>
      </c>
      <c r="D22" s="56">
        <f>B22/C22-1</f>
        <v>0.023770869358382907</v>
      </c>
    </row>
    <row r="23" spans="1:4" ht="11.25">
      <c r="A23" s="46" t="s">
        <v>54</v>
      </c>
      <c r="B23" s="52">
        <v>238384</v>
      </c>
      <c r="C23" s="52">
        <v>231151</v>
      </c>
      <c r="D23" s="56">
        <f>B23/C23-1</f>
        <v>0.03129123386876986</v>
      </c>
    </row>
    <row r="24" spans="1:4" ht="11.25">
      <c r="A24" s="46" t="s">
        <v>55</v>
      </c>
      <c r="B24" s="57">
        <v>143803</v>
      </c>
      <c r="C24" s="57">
        <v>140003</v>
      </c>
      <c r="D24" s="56">
        <f>B24/C24-1</f>
        <v>0.027142275522667347</v>
      </c>
    </row>
    <row r="25" spans="1:4" ht="11.25">
      <c r="A25" s="49" t="s">
        <v>56</v>
      </c>
      <c r="B25" s="54">
        <v>94581</v>
      </c>
      <c r="C25" s="54">
        <v>91148</v>
      </c>
      <c r="D25" s="55">
        <f>B25/C25-1</f>
        <v>0.037664018958177836</v>
      </c>
    </row>
    <row r="26" spans="1:4" ht="11.25">
      <c r="A26" s="50" t="s">
        <v>57</v>
      </c>
      <c r="D26" s="56"/>
    </row>
    <row r="27" spans="1:4" ht="11.25">
      <c r="A27" s="46" t="s">
        <v>58</v>
      </c>
      <c r="B27" s="58">
        <v>12.6</v>
      </c>
      <c r="C27" s="58">
        <v>8.3</v>
      </c>
      <c r="D27" s="56"/>
    </row>
    <row r="28" spans="1:4" ht="11.25">
      <c r="A28" s="46" t="s">
        <v>59</v>
      </c>
      <c r="B28" s="59">
        <v>58.9</v>
      </c>
      <c r="C28" s="59">
        <v>61.7</v>
      </c>
      <c r="D28" s="56"/>
    </row>
    <row r="29" spans="1:4" ht="11.25">
      <c r="A29" s="49" t="s">
        <v>60</v>
      </c>
      <c r="B29" s="60">
        <v>70.9</v>
      </c>
      <c r="C29" s="60">
        <v>61.5</v>
      </c>
      <c r="D29" s="55"/>
    </row>
    <row r="30" spans="1:4" ht="11.25">
      <c r="A30" s="50" t="s">
        <v>61</v>
      </c>
      <c r="D30" s="56"/>
    </row>
    <row r="31" spans="1:4" ht="21.75">
      <c r="A31" s="46" t="s">
        <v>62</v>
      </c>
      <c r="B31" s="59">
        <v>1</v>
      </c>
      <c r="C31" s="59">
        <v>1</v>
      </c>
      <c r="D31" s="56"/>
    </row>
    <row r="32" spans="1:4" ht="21.75">
      <c r="A32" s="49" t="s">
        <v>63</v>
      </c>
      <c r="B32" s="60">
        <v>1</v>
      </c>
      <c r="C32" s="60">
        <v>1.2</v>
      </c>
      <c r="D32" s="55"/>
    </row>
    <row r="33" spans="1:4" ht="11.25">
      <c r="A33" s="50" t="s">
        <v>64</v>
      </c>
      <c r="D33" s="56"/>
    </row>
    <row r="34" spans="1:4" ht="11.25">
      <c r="A34" s="46" t="s">
        <v>65</v>
      </c>
      <c r="B34" s="59">
        <v>6.9</v>
      </c>
      <c r="C34" s="59">
        <v>6.3</v>
      </c>
      <c r="D34" s="56"/>
    </row>
    <row r="35" spans="1:4" ht="11.25">
      <c r="A35" s="46" t="s">
        <v>66</v>
      </c>
      <c r="B35" s="59">
        <v>7.7</v>
      </c>
      <c r="C35" s="59">
        <v>7.1</v>
      </c>
      <c r="D35" s="56"/>
    </row>
    <row r="36" spans="1:4" ht="11.25">
      <c r="A36" s="49" t="s">
        <v>67</v>
      </c>
      <c r="B36" s="47">
        <v>11.3</v>
      </c>
      <c r="C36" s="60">
        <v>10.4</v>
      </c>
      <c r="D36" s="55"/>
    </row>
    <row r="37" spans="1:4" ht="11.25">
      <c r="A37" s="50" t="s">
        <v>68</v>
      </c>
      <c r="D37" s="56"/>
    </row>
    <row r="38" spans="1:4" ht="11.25">
      <c r="A38" s="46" t="s">
        <v>69</v>
      </c>
      <c r="B38" s="52">
        <v>1837</v>
      </c>
      <c r="C38" s="52">
        <v>1837</v>
      </c>
      <c r="D38" s="61" t="s">
        <v>29</v>
      </c>
    </row>
    <row r="39" spans="1:4" ht="11.25">
      <c r="A39" s="46" t="s">
        <v>70</v>
      </c>
      <c r="D39" s="56"/>
    </row>
    <row r="40" spans="1:4" ht="11.25">
      <c r="A40" s="46" t="s">
        <v>71</v>
      </c>
      <c r="B40" s="52">
        <v>9950</v>
      </c>
      <c r="C40" s="52">
        <v>6964</v>
      </c>
      <c r="D40" s="56">
        <f>B40/C40-1</f>
        <v>0.42877656519241825</v>
      </c>
    </row>
    <row r="41" spans="1:4" ht="11.25">
      <c r="A41" s="46" t="s">
        <v>72</v>
      </c>
      <c r="B41" s="52">
        <v>9060</v>
      </c>
      <c r="C41" s="52">
        <v>5796</v>
      </c>
      <c r="D41" s="56">
        <f>B41/C41-1</f>
        <v>0.5631469979296067</v>
      </c>
    </row>
    <row r="42" spans="1:4" ht="11.25">
      <c r="A42" s="46" t="s">
        <v>73</v>
      </c>
      <c r="B42" s="52">
        <v>11072</v>
      </c>
      <c r="C42" s="52">
        <v>8539</v>
      </c>
      <c r="D42" s="56">
        <f>B42/C42-1</f>
        <v>0.2966389506968028</v>
      </c>
    </row>
    <row r="43" spans="1:4" ht="15" customHeight="1">
      <c r="A43" s="46" t="s">
        <v>74</v>
      </c>
      <c r="B43" s="62">
        <v>0.38</v>
      </c>
      <c r="C43" s="62">
        <v>0.24</v>
      </c>
      <c r="D43" s="56">
        <f>B43/C43-1</f>
        <v>0.5833333333333335</v>
      </c>
    </row>
    <row r="44" spans="1:4" ht="11.25">
      <c r="A44" s="46" t="s">
        <v>75</v>
      </c>
      <c r="D44" s="56"/>
    </row>
    <row r="45" spans="1:4" ht="11.25">
      <c r="A45" s="46" t="s">
        <v>76</v>
      </c>
      <c r="D45" s="56"/>
    </row>
    <row r="46" spans="1:4" ht="11.25">
      <c r="A46" s="49" t="s">
        <v>77</v>
      </c>
      <c r="B46" s="63">
        <v>5.98</v>
      </c>
      <c r="C46" s="63">
        <v>5.74</v>
      </c>
      <c r="D46" s="55">
        <f>B46/C46-1</f>
        <v>0.04181184668989557</v>
      </c>
    </row>
    <row r="47" spans="1:4" ht="11.25">
      <c r="A47" s="50" t="s">
        <v>78</v>
      </c>
      <c r="D47" s="56"/>
    </row>
    <row r="48" spans="1:4" ht="11.25">
      <c r="A48" s="46" t="s">
        <v>79</v>
      </c>
      <c r="B48" s="52">
        <v>43251</v>
      </c>
      <c r="C48" s="52">
        <v>45008</v>
      </c>
      <c r="D48" s="56">
        <f>B48/C48-1</f>
        <v>-0.0390375044436545</v>
      </c>
    </row>
    <row r="49" spans="1:4" ht="11.25">
      <c r="A49" s="46" t="s">
        <v>80</v>
      </c>
      <c r="B49" s="52">
        <v>3191</v>
      </c>
      <c r="C49" s="52">
        <v>3126</v>
      </c>
      <c r="D49" s="56">
        <f>B49/C49-1</f>
        <v>0.020793346129238666</v>
      </c>
    </row>
    <row r="50" spans="1:4" ht="12" customHeight="1">
      <c r="A50" s="46" t="s">
        <v>81</v>
      </c>
      <c r="B50" s="52">
        <v>123</v>
      </c>
      <c r="C50" s="52">
        <v>116</v>
      </c>
      <c r="D50" s="56">
        <f>B50/C50-1</f>
        <v>0.06034482758620685</v>
      </c>
    </row>
    <row r="51" spans="1:4" ht="11.25">
      <c r="A51" s="49" t="s">
        <v>82</v>
      </c>
      <c r="B51" s="54">
        <v>4446</v>
      </c>
      <c r="C51" s="54">
        <v>4828</v>
      </c>
      <c r="D51" s="55">
        <f>B51/C51-1</f>
        <v>-0.07912178956089477</v>
      </c>
    </row>
    <row r="53" spans="1:5" ht="23.25" customHeight="1">
      <c r="A53" s="64" t="s">
        <v>83</v>
      </c>
      <c r="B53" s="65"/>
      <c r="C53" s="65"/>
      <c r="D53" s="65"/>
      <c r="E53" s="66"/>
    </row>
    <row r="54" spans="1:5" ht="38.25" customHeight="1">
      <c r="A54" s="64" t="s">
        <v>84</v>
      </c>
      <c r="B54" s="65"/>
      <c r="C54" s="65"/>
      <c r="D54" s="65"/>
      <c r="E54" s="66"/>
    </row>
    <row r="55" spans="1:5" ht="15" customHeight="1">
      <c r="A55" s="64" t="s">
        <v>85</v>
      </c>
      <c r="B55" s="65"/>
      <c r="C55" s="65"/>
      <c r="D55" s="65"/>
      <c r="E55" s="66"/>
    </row>
    <row r="56" spans="1:5" ht="21.75" customHeight="1">
      <c r="A56" s="64" t="s">
        <v>86</v>
      </c>
      <c r="B56" s="65"/>
      <c r="C56" s="65"/>
      <c r="D56" s="65"/>
      <c r="E56" s="66"/>
    </row>
    <row r="57" spans="1:5" ht="11.25">
      <c r="A57" s="64" t="s">
        <v>87</v>
      </c>
      <c r="B57" s="65"/>
      <c r="C57" s="65"/>
      <c r="D57" s="65"/>
      <c r="E57" s="66"/>
    </row>
    <row r="58" spans="1:5" ht="11.25">
      <c r="A58" s="64" t="s">
        <v>88</v>
      </c>
      <c r="B58" s="65"/>
      <c r="C58" s="65"/>
      <c r="D58" s="65"/>
      <c r="E58" s="66"/>
    </row>
    <row r="59" spans="1:5" ht="11.25">
      <c r="A59" s="64" t="s">
        <v>89</v>
      </c>
      <c r="B59" s="65"/>
      <c r="C59" s="65"/>
      <c r="D59" s="65"/>
      <c r="E59" s="66"/>
    </row>
    <row r="60" spans="1:5" ht="11.25">
      <c r="A60" s="67"/>
      <c r="B60" s="66"/>
      <c r="C60" s="66"/>
      <c r="D60" s="66"/>
      <c r="E60" s="66"/>
    </row>
    <row r="61" spans="1:5" ht="11.25">
      <c r="A61" s="68"/>
      <c r="B61" s="66"/>
      <c r="C61" s="66"/>
      <c r="D61" s="66"/>
      <c r="E61" s="66"/>
    </row>
    <row r="62" spans="1:5" ht="11.25">
      <c r="A62" s="68"/>
      <c r="B62" s="66"/>
      <c r="C62" s="66"/>
      <c r="D62" s="66"/>
      <c r="E62" s="66"/>
    </row>
    <row r="63" spans="2:5" ht="11.25">
      <c r="B63" s="66"/>
      <c r="C63" s="66"/>
      <c r="D63" s="66"/>
      <c r="E63" s="66"/>
    </row>
    <row r="64" spans="1:5" ht="11.25">
      <c r="A64" s="68"/>
      <c r="B64" s="66"/>
      <c r="C64" s="66"/>
      <c r="D64" s="66"/>
      <c r="E64" s="66"/>
    </row>
  </sheetData>
  <mergeCells count="10">
    <mergeCell ref="A1:D1"/>
    <mergeCell ref="B3:B4"/>
    <mergeCell ref="C3:C4"/>
    <mergeCell ref="A53:D53"/>
    <mergeCell ref="A58:D58"/>
    <mergeCell ref="A59:D59"/>
    <mergeCell ref="A54:D54"/>
    <mergeCell ref="A55:D55"/>
    <mergeCell ref="A56:D56"/>
    <mergeCell ref="A57:D57"/>
  </mergeCells>
  <printOptions/>
  <pageMargins left="0.3937007874015748" right="0.27" top="0.3937007874015748" bottom="0.3937007874015748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0.421875" style="2" customWidth="1"/>
    <col min="2" max="2" width="14.421875" style="2" customWidth="1"/>
    <col min="3" max="3" width="14.57421875" style="3" customWidth="1"/>
    <col min="4" max="4" width="15.421875" style="2" customWidth="1"/>
    <col min="5" max="16384" width="9.140625" style="1" customWidth="1"/>
  </cols>
  <sheetData>
    <row r="1" spans="1:4" ht="12">
      <c r="A1" s="1"/>
      <c r="B1" s="1"/>
      <c r="C1" s="1"/>
      <c r="D1" s="1"/>
    </row>
    <row r="2" spans="1:4" ht="25.5" customHeight="1">
      <c r="A2" s="35" t="s">
        <v>0</v>
      </c>
      <c r="B2" s="36"/>
      <c r="C2" s="36"/>
      <c r="D2" s="36"/>
    </row>
    <row r="3" spans="1:4" ht="12">
      <c r="A3" s="4"/>
      <c r="B3" s="4"/>
      <c r="C3" s="5"/>
      <c r="D3" s="4"/>
    </row>
    <row r="4" spans="1:4" ht="12">
      <c r="A4" s="21"/>
      <c r="B4" s="10" t="s">
        <v>30</v>
      </c>
      <c r="C4" s="11" t="s">
        <v>30</v>
      </c>
      <c r="D4" s="12" t="s">
        <v>1</v>
      </c>
    </row>
    <row r="5" spans="1:4" ht="31.5">
      <c r="A5" s="22"/>
      <c r="B5" s="13">
        <v>2004</v>
      </c>
      <c r="C5" s="14" t="s">
        <v>36</v>
      </c>
      <c r="D5" s="15" t="s">
        <v>31</v>
      </c>
    </row>
    <row r="6" spans="1:4" ht="12">
      <c r="A6" s="23"/>
      <c r="B6" s="16" t="s">
        <v>2</v>
      </c>
      <c r="C6" s="17" t="s">
        <v>2</v>
      </c>
      <c r="D6" s="17" t="s">
        <v>3</v>
      </c>
    </row>
    <row r="7" spans="1:4" ht="8.25" customHeight="1">
      <c r="A7" s="22"/>
      <c r="B7" s="24"/>
      <c r="C7" s="25"/>
      <c r="D7" s="25"/>
    </row>
    <row r="8" spans="1:5" ht="12">
      <c r="A8" s="31" t="s">
        <v>4</v>
      </c>
      <c r="B8" s="32">
        <v>1811</v>
      </c>
      <c r="C8" s="32">
        <v>1856</v>
      </c>
      <c r="D8" s="33">
        <f>B8/C8-1</f>
        <v>-0.024245689655172376</v>
      </c>
      <c r="E8" s="18"/>
    </row>
    <row r="9" spans="1:5" ht="21">
      <c r="A9" s="6" t="s">
        <v>5</v>
      </c>
      <c r="B9" s="7">
        <v>1602</v>
      </c>
      <c r="C9" s="7">
        <v>1395</v>
      </c>
      <c r="D9" s="20">
        <f aca="true" t="shared" si="0" ref="D9:D22">B9/C9-1</f>
        <v>0.1483870967741936</v>
      </c>
      <c r="E9" s="19"/>
    </row>
    <row r="10" spans="1:4" ht="21">
      <c r="A10" s="6" t="s">
        <v>6</v>
      </c>
      <c r="B10" s="7">
        <v>195</v>
      </c>
      <c r="C10" s="7">
        <v>263</v>
      </c>
      <c r="D10" s="20">
        <f t="shared" si="0"/>
        <v>-0.2585551330798479</v>
      </c>
    </row>
    <row r="11" spans="1:4" ht="23.25" customHeight="1">
      <c r="A11" s="6" t="s">
        <v>7</v>
      </c>
      <c r="B11" s="7">
        <v>191</v>
      </c>
      <c r="C11" s="7">
        <v>146</v>
      </c>
      <c r="D11" s="20">
        <f t="shared" si="0"/>
        <v>0.3082191780821917</v>
      </c>
    </row>
    <row r="12" spans="1:4" ht="15" customHeight="1">
      <c r="A12" s="28" t="s">
        <v>8</v>
      </c>
      <c r="B12" s="29">
        <v>3799</v>
      </c>
      <c r="C12" s="29">
        <v>3660</v>
      </c>
      <c r="D12" s="30">
        <f t="shared" si="0"/>
        <v>0.03797814207650263</v>
      </c>
    </row>
    <row r="13" spans="1:4" ht="12">
      <c r="A13" s="6" t="s">
        <v>9</v>
      </c>
      <c r="B13" s="7">
        <v>-2258</v>
      </c>
      <c r="C13" s="7">
        <v>-2268</v>
      </c>
      <c r="D13" s="20">
        <f t="shared" si="0"/>
        <v>-0.0044091710758377145</v>
      </c>
    </row>
    <row r="14" spans="1:4" ht="12">
      <c r="A14" s="9" t="s">
        <v>24</v>
      </c>
      <c r="B14" s="7">
        <v>-1388</v>
      </c>
      <c r="C14" s="7">
        <v>-1410</v>
      </c>
      <c r="D14" s="20">
        <f t="shared" si="0"/>
        <v>-0.015602836879432647</v>
      </c>
    </row>
    <row r="15" spans="1:4" ht="12">
      <c r="A15" s="9" t="s">
        <v>25</v>
      </c>
      <c r="B15" s="7">
        <v>-738</v>
      </c>
      <c r="C15" s="7">
        <v>-725</v>
      </c>
      <c r="D15" s="20">
        <f t="shared" si="0"/>
        <v>0.017931034482758568</v>
      </c>
    </row>
    <row r="16" spans="1:4" ht="12">
      <c r="A16" s="9" t="s">
        <v>26</v>
      </c>
      <c r="B16" s="7">
        <v>-132</v>
      </c>
      <c r="C16" s="7">
        <v>-133</v>
      </c>
      <c r="D16" s="20">
        <f t="shared" si="0"/>
        <v>-0.007518796992481258</v>
      </c>
    </row>
    <row r="17" spans="1:4" ht="12">
      <c r="A17" s="6" t="s">
        <v>10</v>
      </c>
      <c r="B17" s="7">
        <v>159</v>
      </c>
      <c r="C17" s="7">
        <v>162</v>
      </c>
      <c r="D17" s="20">
        <f t="shared" si="0"/>
        <v>-0.01851851851851849</v>
      </c>
    </row>
    <row r="18" spans="1:4" ht="25.5" customHeight="1">
      <c r="A18" s="6" t="s">
        <v>11</v>
      </c>
      <c r="B18" s="7">
        <v>-207</v>
      </c>
      <c r="C18" s="7">
        <v>-223</v>
      </c>
      <c r="D18" s="20">
        <f t="shared" si="0"/>
        <v>-0.0717488789237668</v>
      </c>
    </row>
    <row r="19" spans="1:4" ht="15.75" customHeight="1">
      <c r="A19" s="28" t="s">
        <v>12</v>
      </c>
      <c r="B19" s="29">
        <v>1493</v>
      </c>
      <c r="C19" s="29">
        <v>1331</v>
      </c>
      <c r="D19" s="30">
        <f t="shared" si="0"/>
        <v>0.1217129977460556</v>
      </c>
    </row>
    <row r="20" spans="1:4" ht="21">
      <c r="A20" s="6" t="s">
        <v>13</v>
      </c>
      <c r="B20" s="7">
        <v>-72</v>
      </c>
      <c r="C20" s="7">
        <v>-80</v>
      </c>
      <c r="D20" s="20">
        <f t="shared" si="0"/>
        <v>-0.09999999999999998</v>
      </c>
    </row>
    <row r="21" spans="1:4" ht="23.25" customHeight="1">
      <c r="A21" s="6" t="s">
        <v>14</v>
      </c>
      <c r="B21" s="7">
        <v>-365</v>
      </c>
      <c r="C21" s="7">
        <v>-314</v>
      </c>
      <c r="D21" s="20">
        <f t="shared" si="0"/>
        <v>0.16242038216560517</v>
      </c>
    </row>
    <row r="22" spans="1:4" ht="17.25" customHeight="1">
      <c r="A22" s="9" t="s">
        <v>27</v>
      </c>
      <c r="B22" s="7">
        <v>-78</v>
      </c>
      <c r="C22" s="7">
        <v>-63</v>
      </c>
      <c r="D22" s="20">
        <f t="shared" si="0"/>
        <v>0.23809523809523814</v>
      </c>
    </row>
    <row r="23" spans="1:4" ht="22.5" customHeight="1">
      <c r="A23" s="8" t="s">
        <v>23</v>
      </c>
      <c r="B23" s="7">
        <v>-267</v>
      </c>
      <c r="C23" s="7">
        <v>-170</v>
      </c>
      <c r="D23" s="20">
        <f>B23/C23-1</f>
        <v>0.5705882352941176</v>
      </c>
    </row>
    <row r="24" spans="1:4" ht="23.25" customHeight="1">
      <c r="A24" s="9" t="s">
        <v>28</v>
      </c>
      <c r="B24" s="7">
        <v>-20</v>
      </c>
      <c r="C24" s="7">
        <v>-81</v>
      </c>
      <c r="D24" s="20">
        <f>B24/C24-1</f>
        <v>-0.7530864197530864</v>
      </c>
    </row>
    <row r="25" spans="1:4" ht="12">
      <c r="A25" s="28" t="s">
        <v>15</v>
      </c>
      <c r="B25" s="29">
        <v>1056</v>
      </c>
      <c r="C25" s="29">
        <v>937</v>
      </c>
      <c r="D25" s="30">
        <f>B25/C25-1</f>
        <v>0.12700106723585902</v>
      </c>
    </row>
    <row r="26" spans="1:4" ht="13.5" customHeight="1">
      <c r="A26" s="6" t="s">
        <v>16</v>
      </c>
      <c r="B26" s="7">
        <v>72</v>
      </c>
      <c r="C26" s="7">
        <v>-173</v>
      </c>
      <c r="D26" s="20" t="s">
        <v>22</v>
      </c>
    </row>
    <row r="27" spans="1:4" ht="12.75" customHeight="1">
      <c r="A27" s="28" t="s">
        <v>17</v>
      </c>
      <c r="B27" s="29">
        <v>1128</v>
      </c>
      <c r="C27" s="29">
        <v>764</v>
      </c>
      <c r="D27" s="30">
        <f>B27/C27-1</f>
        <v>0.4764397905759161</v>
      </c>
    </row>
    <row r="28" spans="1:4" ht="12">
      <c r="A28" s="6" t="s">
        <v>18</v>
      </c>
      <c r="B28" s="7">
        <v>-402</v>
      </c>
      <c r="C28" s="7">
        <v>-302</v>
      </c>
      <c r="D28" s="20">
        <f>B28/C28-1</f>
        <v>0.33112582781456945</v>
      </c>
    </row>
    <row r="29" spans="1:4" ht="12">
      <c r="A29" s="6" t="s">
        <v>19</v>
      </c>
      <c r="B29" s="26" t="s">
        <v>29</v>
      </c>
      <c r="C29" s="26" t="s">
        <v>29</v>
      </c>
      <c r="D29" s="27" t="s">
        <v>29</v>
      </c>
    </row>
    <row r="30" spans="1:4" ht="14.25" customHeight="1">
      <c r="A30" s="6" t="s">
        <v>20</v>
      </c>
      <c r="B30" s="7">
        <v>-35</v>
      </c>
      <c r="C30" s="7">
        <v>-21</v>
      </c>
      <c r="D30" s="20">
        <f>B30/C30-1</f>
        <v>0.6666666666666667</v>
      </c>
    </row>
    <row r="31" spans="1:4" ht="12">
      <c r="A31" s="28" t="s">
        <v>21</v>
      </c>
      <c r="B31" s="29">
        <v>691</v>
      </c>
      <c r="C31" s="34">
        <v>441</v>
      </c>
      <c r="D31" s="30">
        <f>B31/C31-1</f>
        <v>0.5668934240362811</v>
      </c>
    </row>
    <row r="32" spans="1:4" ht="12" customHeight="1">
      <c r="A32" s="37"/>
      <c r="B32" s="38"/>
      <c r="C32" s="38"/>
      <c r="D32" s="38"/>
    </row>
    <row r="33" spans="1:4" ht="45.75" customHeight="1">
      <c r="A33" s="39" t="s">
        <v>32</v>
      </c>
      <c r="B33" s="40"/>
      <c r="C33" s="40"/>
      <c r="D33" s="40"/>
    </row>
    <row r="34" ht="12">
      <c r="A34" s="4" t="s">
        <v>33</v>
      </c>
    </row>
    <row r="35" ht="12">
      <c r="A35" s="4" t="s">
        <v>34</v>
      </c>
    </row>
    <row r="36" ht="12">
      <c r="A36" s="4" t="s">
        <v>35</v>
      </c>
    </row>
    <row r="37" ht="12">
      <c r="A37" s="4"/>
    </row>
    <row r="38" ht="12">
      <c r="A38" s="4"/>
    </row>
  </sheetData>
  <mergeCells count="3">
    <mergeCell ref="A2:D2"/>
    <mergeCell ref="A32:D32"/>
    <mergeCell ref="A33:D33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5.421875" style="0" customWidth="1"/>
    <col min="2" max="2" width="11.00390625" style="0" customWidth="1"/>
    <col min="3" max="3" width="9.8515625" style="0" customWidth="1"/>
    <col min="4" max="4" width="8.28125" style="0" customWidth="1"/>
    <col min="6" max="6" width="9.57421875" style="0" customWidth="1"/>
    <col min="7" max="7" width="10.00390625" style="0" customWidth="1"/>
  </cols>
  <sheetData>
    <row r="2" spans="1:7" ht="12.75">
      <c r="A2" s="69" t="s">
        <v>92</v>
      </c>
      <c r="B2" s="69"/>
      <c r="C2" s="69"/>
      <c r="D2" s="69"/>
      <c r="E2" s="69"/>
      <c r="F2" s="70"/>
      <c r="G2" s="70"/>
    </row>
    <row r="3" spans="1:7" ht="5.25" customHeight="1">
      <c r="A3" s="71"/>
      <c r="B3" s="71"/>
      <c r="C3" s="71"/>
      <c r="D3" s="71"/>
      <c r="E3" s="71"/>
      <c r="F3" s="71"/>
      <c r="G3" s="71"/>
    </row>
    <row r="4" spans="1:7" ht="7.5" customHeight="1">
      <c r="A4" s="72"/>
      <c r="B4" s="72"/>
      <c r="C4" s="72"/>
      <c r="D4" s="72"/>
      <c r="E4" s="72"/>
      <c r="F4" s="72"/>
      <c r="G4" s="72"/>
    </row>
    <row r="5" spans="1:7" ht="12.75">
      <c r="A5" s="44"/>
      <c r="B5" s="44"/>
      <c r="C5" s="44" t="s">
        <v>93</v>
      </c>
      <c r="D5" s="44"/>
      <c r="E5" s="44"/>
      <c r="F5" s="73" t="s">
        <v>94</v>
      </c>
      <c r="G5" s="73"/>
    </row>
    <row r="6" spans="1:7" ht="12.75">
      <c r="A6" s="74"/>
      <c r="B6" s="74" t="s">
        <v>95</v>
      </c>
      <c r="C6" s="75" t="s">
        <v>96</v>
      </c>
      <c r="D6" s="75" t="s">
        <v>97</v>
      </c>
      <c r="E6" s="75" t="s">
        <v>98</v>
      </c>
      <c r="F6" s="76" t="s">
        <v>99</v>
      </c>
      <c r="G6" s="76" t="s">
        <v>100</v>
      </c>
    </row>
    <row r="7" spans="1:7" ht="12.75">
      <c r="A7" s="77"/>
      <c r="B7" s="77" t="s">
        <v>101</v>
      </c>
      <c r="C7" s="78" t="s">
        <v>101</v>
      </c>
      <c r="D7" s="78" t="s">
        <v>101</v>
      </c>
      <c r="E7" s="78" t="s">
        <v>101</v>
      </c>
      <c r="F7" s="76" t="s">
        <v>102</v>
      </c>
      <c r="G7" s="76" t="s">
        <v>102</v>
      </c>
    </row>
    <row r="8" spans="1:7" ht="12.75">
      <c r="A8" s="77"/>
      <c r="B8" s="77"/>
      <c r="C8" s="77"/>
      <c r="D8" s="77"/>
      <c r="E8" s="79" t="s">
        <v>103</v>
      </c>
      <c r="F8" s="79" t="s">
        <v>103</v>
      </c>
      <c r="G8" s="79" t="s">
        <v>103</v>
      </c>
    </row>
    <row r="9" spans="1:7" ht="12.75">
      <c r="A9" s="77"/>
      <c r="B9" s="77"/>
      <c r="C9" s="77"/>
      <c r="D9" s="77"/>
      <c r="E9" s="44"/>
      <c r="F9" s="76"/>
      <c r="G9" s="76"/>
    </row>
    <row r="10" spans="1:7" ht="12.75">
      <c r="A10" s="47"/>
      <c r="B10" s="80" t="s">
        <v>2</v>
      </c>
      <c r="C10" s="80" t="s">
        <v>2</v>
      </c>
      <c r="D10" s="80" t="s">
        <v>2</v>
      </c>
      <c r="E10" s="80" t="s">
        <v>2</v>
      </c>
      <c r="F10" s="80" t="s">
        <v>2</v>
      </c>
      <c r="G10" s="80" t="s">
        <v>2</v>
      </c>
    </row>
    <row r="11" spans="1:7" ht="12.75">
      <c r="A11" s="81" t="s">
        <v>4</v>
      </c>
      <c r="B11" s="81">
        <v>907</v>
      </c>
      <c r="C11" s="29">
        <v>904</v>
      </c>
      <c r="D11" s="82">
        <v>921</v>
      </c>
      <c r="E11" s="83">
        <v>939</v>
      </c>
      <c r="F11" s="83">
        <v>932</v>
      </c>
      <c r="G11" s="83">
        <v>924</v>
      </c>
    </row>
    <row r="12" spans="1:7" ht="21.75">
      <c r="A12" s="46" t="s">
        <v>5</v>
      </c>
      <c r="B12" s="46">
        <v>817</v>
      </c>
      <c r="C12" s="84">
        <v>785</v>
      </c>
      <c r="D12" s="85">
        <v>855</v>
      </c>
      <c r="E12" s="52">
        <v>786</v>
      </c>
      <c r="F12" s="52">
        <v>713</v>
      </c>
      <c r="G12" s="52">
        <v>682</v>
      </c>
    </row>
    <row r="13" spans="1:7" ht="21.75">
      <c r="A13" s="46" t="s">
        <v>6</v>
      </c>
      <c r="B13" s="46">
        <v>114</v>
      </c>
      <c r="C13" s="84">
        <v>81</v>
      </c>
      <c r="D13" s="85">
        <v>108</v>
      </c>
      <c r="E13" s="52">
        <v>76</v>
      </c>
      <c r="F13" s="52">
        <v>178</v>
      </c>
      <c r="G13" s="52">
        <v>85</v>
      </c>
    </row>
    <row r="14" spans="1:7" ht="23.25" customHeight="1">
      <c r="A14" s="46" t="s">
        <v>7</v>
      </c>
      <c r="B14" s="46">
        <v>102</v>
      </c>
      <c r="C14" s="84">
        <v>89</v>
      </c>
      <c r="D14" s="85">
        <v>61</v>
      </c>
      <c r="E14" s="52">
        <v>63</v>
      </c>
      <c r="F14" s="52">
        <v>90</v>
      </c>
      <c r="G14" s="52">
        <v>56</v>
      </c>
    </row>
    <row r="15" spans="1:7" ht="12.75">
      <c r="A15" s="81" t="s">
        <v>8</v>
      </c>
      <c r="B15" s="81">
        <v>1940</v>
      </c>
      <c r="C15" s="29">
        <v>1859</v>
      </c>
      <c r="D15" s="82">
        <v>1945</v>
      </c>
      <c r="E15" s="83">
        <v>1864</v>
      </c>
      <c r="F15" s="83">
        <v>1913</v>
      </c>
      <c r="G15" s="83">
        <v>1747</v>
      </c>
    </row>
    <row r="16" spans="1:7" ht="12.75">
      <c r="A16" s="46" t="s">
        <v>9</v>
      </c>
      <c r="B16" s="46">
        <v>-1143</v>
      </c>
      <c r="C16" s="7">
        <v>-1115</v>
      </c>
      <c r="D16" s="85">
        <v>-1214</v>
      </c>
      <c r="E16" s="52">
        <v>-1128</v>
      </c>
      <c r="F16" s="52">
        <v>-1152</v>
      </c>
      <c r="G16" s="52">
        <v>-1116</v>
      </c>
    </row>
    <row r="17" spans="1:7" ht="12.75">
      <c r="A17" s="46" t="s">
        <v>104</v>
      </c>
      <c r="B17" s="46">
        <v>-695</v>
      </c>
      <c r="C17" s="7">
        <v>-693</v>
      </c>
      <c r="D17" s="85">
        <v>-735</v>
      </c>
      <c r="E17" s="52">
        <v>-696</v>
      </c>
      <c r="F17" s="52">
        <v>-713</v>
      </c>
      <c r="G17" s="52">
        <v>-697</v>
      </c>
    </row>
    <row r="18" spans="1:7" ht="12.75">
      <c r="A18" s="46" t="s">
        <v>105</v>
      </c>
      <c r="B18" s="46">
        <v>-380</v>
      </c>
      <c r="C18" s="7">
        <v>-358</v>
      </c>
      <c r="D18" s="85">
        <v>-422</v>
      </c>
      <c r="E18" s="52">
        <v>-365</v>
      </c>
      <c r="F18" s="52">
        <v>-372</v>
      </c>
      <c r="G18" s="52">
        <v>-353</v>
      </c>
    </row>
    <row r="19" spans="1:7" ht="12.75">
      <c r="A19" s="46" t="s">
        <v>106</v>
      </c>
      <c r="B19" s="46">
        <v>-68</v>
      </c>
      <c r="C19" s="7">
        <v>-64</v>
      </c>
      <c r="D19" s="85">
        <v>-57</v>
      </c>
      <c r="E19" s="52">
        <v>-67</v>
      </c>
      <c r="F19" s="52">
        <v>-67</v>
      </c>
      <c r="G19" s="52">
        <v>-66</v>
      </c>
    </row>
    <row r="20" spans="1:7" ht="12.75">
      <c r="A20" s="46" t="s">
        <v>10</v>
      </c>
      <c r="B20" s="46">
        <v>83</v>
      </c>
      <c r="C20" s="7">
        <v>76</v>
      </c>
      <c r="D20" s="85">
        <v>85</v>
      </c>
      <c r="E20" s="52">
        <v>82</v>
      </c>
      <c r="F20" s="52">
        <v>81</v>
      </c>
      <c r="G20" s="52">
        <v>81</v>
      </c>
    </row>
    <row r="21" spans="1:7" ht="24" customHeight="1">
      <c r="A21" s="46" t="s">
        <v>11</v>
      </c>
      <c r="B21" s="46">
        <v>-107</v>
      </c>
      <c r="C21" s="84">
        <v>-100</v>
      </c>
      <c r="D21" s="85">
        <v>-148</v>
      </c>
      <c r="E21" s="52">
        <v>-113</v>
      </c>
      <c r="F21" s="52">
        <v>-116</v>
      </c>
      <c r="G21" s="52">
        <v>-107</v>
      </c>
    </row>
    <row r="22" spans="1:7" ht="12.75">
      <c r="A22" s="81" t="s">
        <v>12</v>
      </c>
      <c r="B22" s="81">
        <v>773</v>
      </c>
      <c r="C22" s="29">
        <v>720</v>
      </c>
      <c r="D22" s="82">
        <v>668</v>
      </c>
      <c r="E22" s="83">
        <v>705</v>
      </c>
      <c r="F22" s="83">
        <v>726</v>
      </c>
      <c r="G22" s="83">
        <v>605</v>
      </c>
    </row>
    <row r="23" spans="1:7" ht="21.75">
      <c r="A23" s="46" t="s">
        <v>13</v>
      </c>
      <c r="B23" s="46">
        <v>-37</v>
      </c>
      <c r="C23" s="84">
        <v>-35</v>
      </c>
      <c r="D23" s="85">
        <v>-43</v>
      </c>
      <c r="E23" s="52">
        <v>-35</v>
      </c>
      <c r="F23" s="52">
        <v>-46</v>
      </c>
      <c r="G23" s="52">
        <v>-34</v>
      </c>
    </row>
    <row r="24" spans="1:7" ht="25.5" customHeight="1">
      <c r="A24" s="46" t="s">
        <v>14</v>
      </c>
      <c r="B24" s="46">
        <v>-215</v>
      </c>
      <c r="C24" s="84">
        <v>-150</v>
      </c>
      <c r="D24" s="85">
        <v>-474</v>
      </c>
      <c r="E24" s="52">
        <v>-71</v>
      </c>
      <c r="F24" s="52">
        <v>-180</v>
      </c>
      <c r="G24" s="52">
        <v>-134</v>
      </c>
    </row>
    <row r="25" spans="1:7" ht="20.25" customHeight="1">
      <c r="A25" s="9" t="s">
        <v>27</v>
      </c>
      <c r="B25" s="86">
        <v>-51</v>
      </c>
      <c r="C25" s="84">
        <v>-27</v>
      </c>
      <c r="D25" s="87">
        <v>-88</v>
      </c>
      <c r="E25" s="52">
        <v>-44</v>
      </c>
      <c r="F25" s="52">
        <v>-36</v>
      </c>
      <c r="G25" s="52">
        <v>-27</v>
      </c>
    </row>
    <row r="26" spans="1:7" ht="32.25">
      <c r="A26" s="8" t="s">
        <v>23</v>
      </c>
      <c r="B26" s="88">
        <v>-137</v>
      </c>
      <c r="C26" s="84">
        <v>-130</v>
      </c>
      <c r="D26" s="89">
        <v>-432</v>
      </c>
      <c r="E26" s="52">
        <v>-122</v>
      </c>
      <c r="F26" s="52">
        <v>-102</v>
      </c>
      <c r="G26" s="52">
        <v>-68</v>
      </c>
    </row>
    <row r="27" spans="1:7" ht="12.75">
      <c r="A27" s="9" t="s">
        <v>107</v>
      </c>
      <c r="D27" s="90"/>
      <c r="E27" s="52"/>
      <c r="F27" s="52"/>
      <c r="G27" s="52"/>
    </row>
    <row r="28" spans="1:7" ht="12.75">
      <c r="A28" s="9" t="s">
        <v>108</v>
      </c>
      <c r="B28" s="86">
        <v>-27</v>
      </c>
      <c r="C28" s="7">
        <v>7</v>
      </c>
      <c r="D28" s="90">
        <v>46</v>
      </c>
      <c r="E28" s="52">
        <v>95</v>
      </c>
      <c r="F28" s="52">
        <v>-42</v>
      </c>
      <c r="G28" s="52">
        <v>-39</v>
      </c>
    </row>
    <row r="29" spans="1:7" ht="12.75">
      <c r="A29" s="81" t="s">
        <v>15</v>
      </c>
      <c r="B29" s="81">
        <v>521</v>
      </c>
      <c r="C29" s="29">
        <v>535</v>
      </c>
      <c r="D29" s="82">
        <v>151</v>
      </c>
      <c r="E29" s="83">
        <v>599</v>
      </c>
      <c r="F29" s="83">
        <v>500</v>
      </c>
      <c r="G29" s="83">
        <v>437</v>
      </c>
    </row>
    <row r="30" spans="1:7" ht="12.75">
      <c r="A30" s="46" t="s">
        <v>16</v>
      </c>
      <c r="B30" s="46">
        <v>13</v>
      </c>
      <c r="C30" s="7">
        <v>59</v>
      </c>
      <c r="D30" s="85">
        <v>179</v>
      </c>
      <c r="E30" s="52">
        <v>-38</v>
      </c>
      <c r="F30" s="52">
        <v>-215</v>
      </c>
      <c r="G30" s="52">
        <v>42</v>
      </c>
    </row>
    <row r="31" spans="1:7" ht="12.75">
      <c r="A31" s="81" t="s">
        <v>17</v>
      </c>
      <c r="B31" s="81">
        <v>534</v>
      </c>
      <c r="C31" s="29">
        <v>594</v>
      </c>
      <c r="D31" s="82">
        <v>330</v>
      </c>
      <c r="E31" s="83">
        <v>561</v>
      </c>
      <c r="F31" s="83">
        <v>285</v>
      </c>
      <c r="G31" s="83">
        <v>479</v>
      </c>
    </row>
    <row r="32" spans="1:7" ht="12.75">
      <c r="A32" s="46" t="s">
        <v>18</v>
      </c>
      <c r="B32" s="91">
        <v>-212</v>
      </c>
      <c r="C32" s="7">
        <v>-190</v>
      </c>
      <c r="D32" s="85">
        <v>-133</v>
      </c>
      <c r="E32" s="52">
        <v>-209</v>
      </c>
      <c r="F32" s="52">
        <v>-113</v>
      </c>
      <c r="G32" s="52">
        <v>-189</v>
      </c>
    </row>
    <row r="33" spans="1:7" ht="21.75">
      <c r="A33" s="46" t="s">
        <v>19</v>
      </c>
      <c r="B33" s="92" t="s">
        <v>29</v>
      </c>
      <c r="C33" s="93" t="s">
        <v>29</v>
      </c>
      <c r="D33" s="85">
        <v>3</v>
      </c>
      <c r="E33" s="52">
        <v>6</v>
      </c>
      <c r="F33" s="94" t="s">
        <v>29</v>
      </c>
      <c r="G33" s="94" t="s">
        <v>29</v>
      </c>
    </row>
    <row r="34" spans="1:7" ht="12.75">
      <c r="A34" s="46" t="s">
        <v>20</v>
      </c>
      <c r="B34" s="46">
        <v>-17</v>
      </c>
      <c r="C34" s="7">
        <v>-18</v>
      </c>
      <c r="D34" s="85">
        <v>-14</v>
      </c>
      <c r="E34" s="52">
        <v>-13</v>
      </c>
      <c r="F34" s="52">
        <v>-12</v>
      </c>
      <c r="G34" s="52">
        <v>-9</v>
      </c>
    </row>
    <row r="35" spans="1:7" ht="12.75">
      <c r="A35" s="81" t="s">
        <v>21</v>
      </c>
      <c r="B35" s="81">
        <v>305</v>
      </c>
      <c r="C35" s="95">
        <v>386</v>
      </c>
      <c r="D35" s="82">
        <v>186</v>
      </c>
      <c r="E35" s="83">
        <v>345</v>
      </c>
      <c r="F35" s="83">
        <v>160</v>
      </c>
      <c r="G35" s="83">
        <v>281</v>
      </c>
    </row>
    <row r="37" spans="1:7" ht="1.5" customHeight="1">
      <c r="A37" s="96"/>
      <c r="B37" s="96"/>
      <c r="C37" s="96"/>
      <c r="D37" s="96"/>
      <c r="E37" s="96"/>
      <c r="F37" s="97"/>
      <c r="G37" s="97"/>
    </row>
    <row r="38" spans="1:7" ht="14.25" customHeight="1">
      <c r="A38" s="66" t="s">
        <v>109</v>
      </c>
      <c r="B38" s="66"/>
      <c r="C38" s="66"/>
      <c r="D38" s="44"/>
      <c r="E38" s="44"/>
      <c r="F38" s="44"/>
      <c r="G38" s="44"/>
    </row>
    <row r="39" spans="1:7" ht="12.75">
      <c r="A39" s="66" t="s">
        <v>110</v>
      </c>
      <c r="B39" s="66"/>
      <c r="C39" s="66"/>
      <c r="D39" s="66"/>
      <c r="E39" s="66"/>
      <c r="F39" s="44"/>
      <c r="G39" s="44"/>
    </row>
    <row r="40" spans="1:7" ht="12.75">
      <c r="A40" s="66" t="s">
        <v>111</v>
      </c>
      <c r="B40" s="66"/>
      <c r="C40" s="66"/>
      <c r="D40" s="66"/>
      <c r="E40" s="66"/>
      <c r="F40" s="44"/>
      <c r="G40" s="44"/>
    </row>
    <row r="41" spans="1:7" ht="12.75">
      <c r="A41" s="66" t="s">
        <v>112</v>
      </c>
      <c r="B41" s="66"/>
      <c r="C41" s="66"/>
      <c r="D41" s="66"/>
      <c r="E41" s="66"/>
      <c r="F41" s="44"/>
      <c r="G41" s="44"/>
    </row>
    <row r="42" spans="1:7" ht="12.75">
      <c r="A42" s="66" t="s">
        <v>113</v>
      </c>
      <c r="B42" s="66"/>
      <c r="C42" s="66"/>
      <c r="D42" s="66"/>
      <c r="E42" s="66"/>
      <c r="F42" s="44"/>
      <c r="G42" s="44"/>
    </row>
    <row r="43" spans="1:2" ht="12.75">
      <c r="A43" s="66" t="s">
        <v>114</v>
      </c>
      <c r="B43" s="66"/>
    </row>
    <row r="44" spans="1:2" ht="12.75">
      <c r="A44" s="66" t="s">
        <v>115</v>
      </c>
      <c r="B44" s="66"/>
    </row>
  </sheetData>
  <mergeCells count="3">
    <mergeCell ref="A37:G37"/>
    <mergeCell ref="F5:G5"/>
    <mergeCell ref="A2:G3"/>
  </mergeCells>
  <printOptions/>
  <pageMargins left="0.29" right="0.27" top="0.17" bottom="0.21" header="0.22" footer="0.2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5.421875" style="44" customWidth="1"/>
    <col min="2" max="2" width="14.00390625" style="44" customWidth="1"/>
    <col min="3" max="3" width="12.7109375" style="44" customWidth="1"/>
    <col min="4" max="4" width="21.8515625" style="44" customWidth="1"/>
    <col min="5" max="16384" width="15.421875" style="44" customWidth="1"/>
  </cols>
  <sheetData>
    <row r="1" spans="2:4" s="98" customFormat="1" ht="20.25" customHeight="1">
      <c r="B1" s="99"/>
      <c r="C1" s="99"/>
      <c r="D1" s="99"/>
    </row>
    <row r="2" spans="1:4" s="98" customFormat="1" ht="20.25" customHeight="1">
      <c r="A2" s="100" t="s">
        <v>116</v>
      </c>
      <c r="B2" s="101"/>
      <c r="C2" s="101"/>
      <c r="D2" s="101"/>
    </row>
    <row r="3" s="98" customFormat="1" ht="10.5"/>
    <row r="4" spans="1:4" s="1" customFormat="1" ht="9.75" customHeight="1">
      <c r="A4" s="4"/>
      <c r="B4" s="102">
        <v>38168</v>
      </c>
      <c r="C4" s="102">
        <v>37802</v>
      </c>
      <c r="D4" s="5" t="s">
        <v>117</v>
      </c>
    </row>
    <row r="5" spans="2:4" s="1" customFormat="1" ht="12">
      <c r="B5" s="103"/>
      <c r="C5" s="5" t="s">
        <v>118</v>
      </c>
      <c r="D5" s="104" t="s">
        <v>119</v>
      </c>
    </row>
    <row r="6" spans="1:4" ht="10.5">
      <c r="A6" s="105" t="s">
        <v>120</v>
      </c>
      <c r="B6" s="80" t="s">
        <v>2</v>
      </c>
      <c r="C6" s="80" t="s">
        <v>2</v>
      </c>
      <c r="D6" s="80" t="s">
        <v>121</v>
      </c>
    </row>
    <row r="8" spans="1:4" ht="21">
      <c r="A8" s="46" t="s">
        <v>122</v>
      </c>
      <c r="B8" s="52">
        <v>1037</v>
      </c>
      <c r="C8" s="52">
        <v>974</v>
      </c>
      <c r="D8" s="53">
        <f>B8/C8-1</f>
        <v>0.06468172484599588</v>
      </c>
    </row>
    <row r="9" spans="3:4" ht="10.5">
      <c r="C9" s="52"/>
      <c r="D9" s="53"/>
    </row>
    <row r="10" spans="1:4" ht="10.5">
      <c r="A10" s="44" t="s">
        <v>123</v>
      </c>
      <c r="B10" s="44">
        <v>146924</v>
      </c>
      <c r="C10" s="52">
        <v>146381</v>
      </c>
      <c r="D10" s="53">
        <f>B10/C10-1</f>
        <v>0.0037094978173397575</v>
      </c>
    </row>
    <row r="11" spans="1:4" ht="10.5">
      <c r="A11" s="106" t="s">
        <v>124</v>
      </c>
      <c r="B11" s="107">
        <v>22147</v>
      </c>
      <c r="C11" s="107">
        <v>20050</v>
      </c>
      <c r="D11" s="53">
        <f>B11/C11-1</f>
        <v>0.10458852867830415</v>
      </c>
    </row>
    <row r="12" spans="1:4" ht="10.5">
      <c r="A12" s="106" t="s">
        <v>125</v>
      </c>
      <c r="B12" s="107">
        <v>124777</v>
      </c>
      <c r="C12" s="107">
        <v>126331</v>
      </c>
      <c r="D12" s="53">
        <f>B12/C12-1</f>
        <v>-0.012301018752325255</v>
      </c>
    </row>
    <row r="13" spans="1:4" ht="10.5">
      <c r="A13" s="106"/>
      <c r="B13" s="106"/>
      <c r="C13" s="107"/>
      <c r="D13" s="53"/>
    </row>
    <row r="14" spans="1:4" ht="10.5">
      <c r="A14" s="44" t="s">
        <v>126</v>
      </c>
      <c r="B14" s="52">
        <v>31772</v>
      </c>
      <c r="C14" s="52">
        <v>24580</v>
      </c>
      <c r="D14" s="53">
        <f>B14/C14-1</f>
        <v>0.29259560618388925</v>
      </c>
    </row>
    <row r="15" spans="3:4" ht="10.5">
      <c r="C15" s="52"/>
      <c r="D15" s="53"/>
    </row>
    <row r="16" spans="1:4" ht="10.5">
      <c r="A16" s="44" t="s">
        <v>127</v>
      </c>
      <c r="B16" s="52">
        <v>9682</v>
      </c>
      <c r="C16" s="52">
        <v>9586</v>
      </c>
      <c r="D16" s="53">
        <f>B16/C16-1</f>
        <v>0.010014604631754631</v>
      </c>
    </row>
    <row r="17" spans="1:4" ht="10.5">
      <c r="A17" s="44" t="s">
        <v>128</v>
      </c>
      <c r="B17" s="52">
        <v>2917</v>
      </c>
      <c r="C17" s="52">
        <v>2895</v>
      </c>
      <c r="D17" s="53">
        <f>B17/C17-1</f>
        <v>0.007599309153713207</v>
      </c>
    </row>
    <row r="18" spans="1:4" ht="10.5">
      <c r="A18" s="44" t="s">
        <v>129</v>
      </c>
      <c r="B18" s="52">
        <v>4559</v>
      </c>
      <c r="C18" s="52">
        <v>4253</v>
      </c>
      <c r="D18" s="53">
        <f>B18/C18-1</f>
        <v>0.07194921232071483</v>
      </c>
    </row>
    <row r="19" spans="1:4" ht="10.5">
      <c r="A19" s="44" t="s">
        <v>130</v>
      </c>
      <c r="B19" s="52">
        <v>305</v>
      </c>
      <c r="C19" s="52">
        <v>339</v>
      </c>
      <c r="D19" s="53">
        <f>B19/C19-1</f>
        <v>-0.10029498525073743</v>
      </c>
    </row>
    <row r="20" spans="1:4" ht="10.5">
      <c r="A20" s="44" t="s">
        <v>131</v>
      </c>
      <c r="B20" s="52">
        <v>1901</v>
      </c>
      <c r="C20" s="52">
        <v>2099</v>
      </c>
      <c r="D20" s="53">
        <f>B20/C20-1</f>
        <v>-0.09433063363506433</v>
      </c>
    </row>
    <row r="21" spans="3:4" ht="10.5">
      <c r="C21" s="52"/>
      <c r="D21" s="53"/>
    </row>
    <row r="22" spans="1:4" ht="21">
      <c r="A22" s="46" t="s">
        <v>132</v>
      </c>
      <c r="B22" s="52">
        <v>896</v>
      </c>
      <c r="C22" s="52">
        <v>1027</v>
      </c>
      <c r="D22" s="53">
        <f>B22/C22-1</f>
        <v>-0.12755598831548198</v>
      </c>
    </row>
    <row r="23" spans="2:4" ht="10.5">
      <c r="B23" s="52"/>
      <c r="C23" s="52"/>
      <c r="D23" s="53"/>
    </row>
    <row r="24" spans="1:4" ht="10.5">
      <c r="A24" s="44" t="s">
        <v>133</v>
      </c>
      <c r="B24" s="52">
        <v>22614</v>
      </c>
      <c r="C24" s="52">
        <v>26460</v>
      </c>
      <c r="D24" s="53">
        <f>B24/C24-1</f>
        <v>-0.14535147392290249</v>
      </c>
    </row>
    <row r="25" spans="2:4" ht="10.5">
      <c r="B25" s="52"/>
      <c r="C25" s="52"/>
      <c r="D25" s="53"/>
    </row>
    <row r="26" spans="1:4" ht="10.5">
      <c r="A26" s="108" t="s">
        <v>134</v>
      </c>
      <c r="B26" s="83">
        <v>212925</v>
      </c>
      <c r="C26" s="83">
        <v>209008</v>
      </c>
      <c r="D26" s="109">
        <f>B26/C26-1</f>
        <v>0.018740909438873077</v>
      </c>
    </row>
    <row r="27" spans="2:4" ht="10.5">
      <c r="B27" s="57"/>
      <c r="C27" s="52"/>
      <c r="D27" s="53"/>
    </row>
    <row r="28" spans="1:4" ht="10.5">
      <c r="A28" s="105" t="s">
        <v>135</v>
      </c>
      <c r="B28" s="54"/>
      <c r="C28" s="54"/>
      <c r="D28" s="55"/>
    </row>
    <row r="29" spans="2:4" ht="10.5">
      <c r="B29" s="57"/>
      <c r="C29" s="52"/>
      <c r="D29" s="53"/>
    </row>
    <row r="30" spans="1:4" ht="10.5">
      <c r="A30" s="44" t="s">
        <v>136</v>
      </c>
      <c r="B30" s="57">
        <v>168149</v>
      </c>
      <c r="C30" s="52">
        <v>160518</v>
      </c>
      <c r="D30" s="53">
        <f>B30/C30-1</f>
        <v>0.04753983976874876</v>
      </c>
    </row>
    <row r="31" spans="1:4" ht="10.5">
      <c r="A31" s="44" t="s">
        <v>137</v>
      </c>
      <c r="B31" s="57">
        <v>32570</v>
      </c>
      <c r="C31" s="52">
        <v>28087</v>
      </c>
      <c r="D31" s="53">
        <f>B31/C31-1</f>
        <v>0.15961120803218565</v>
      </c>
    </row>
    <row r="32" spans="1:4" ht="10.5">
      <c r="A32" s="44" t="s">
        <v>138</v>
      </c>
      <c r="B32" s="57">
        <v>135579</v>
      </c>
      <c r="C32" s="52">
        <v>132431</v>
      </c>
      <c r="D32" s="53">
        <f>B32/C32-1</f>
        <v>0.023770869358382907</v>
      </c>
    </row>
    <row r="33" spans="3:4" ht="10.5">
      <c r="C33" s="52"/>
      <c r="D33" s="53"/>
    </row>
    <row r="34" spans="1:4" ht="10.5">
      <c r="A34" s="44" t="s">
        <v>139</v>
      </c>
      <c r="B34" s="57">
        <v>4001</v>
      </c>
      <c r="C34" s="52">
        <v>3680</v>
      </c>
      <c r="D34" s="53">
        <f>B34/C34-1</f>
        <v>0.08722826086956514</v>
      </c>
    </row>
    <row r="35" spans="1:4" ht="10.5">
      <c r="A35" s="44" t="s">
        <v>140</v>
      </c>
      <c r="B35" s="57">
        <v>795</v>
      </c>
      <c r="C35" s="52">
        <v>436</v>
      </c>
      <c r="D35" s="53">
        <f>B35/C35-1</f>
        <v>0.823394495412844</v>
      </c>
    </row>
    <row r="36" spans="1:4" ht="10.5">
      <c r="A36" s="44" t="s">
        <v>141</v>
      </c>
      <c r="B36" s="57">
        <v>929</v>
      </c>
      <c r="C36" s="52">
        <v>971</v>
      </c>
      <c r="D36" s="53">
        <f>B36/C36-1</f>
        <v>-0.04325437693099898</v>
      </c>
    </row>
    <row r="37" spans="1:4" ht="10.5">
      <c r="A37" s="44" t="s">
        <v>142</v>
      </c>
      <c r="B37" s="57">
        <v>1973</v>
      </c>
      <c r="C37" s="52">
        <v>1925</v>
      </c>
      <c r="D37" s="53">
        <f>B37/C37-1</f>
        <v>0.024935064935065032</v>
      </c>
    </row>
    <row r="38" spans="1:4" ht="10.5">
      <c r="A38" s="44" t="s">
        <v>143</v>
      </c>
      <c r="B38" s="57">
        <v>304</v>
      </c>
      <c r="C38" s="52">
        <v>348</v>
      </c>
      <c r="D38" s="53">
        <f>B38/C38-1</f>
        <v>-0.12643678160919536</v>
      </c>
    </row>
    <row r="39" spans="3:4" ht="10.5">
      <c r="C39" s="52"/>
      <c r="D39" s="53"/>
    </row>
    <row r="40" spans="1:4" ht="10.5">
      <c r="A40" s="44" t="s">
        <v>144</v>
      </c>
      <c r="B40" s="57">
        <v>22683</v>
      </c>
      <c r="C40" s="52">
        <v>27311</v>
      </c>
      <c r="D40" s="53">
        <f>B40/C40-1</f>
        <v>-0.16945553073853026</v>
      </c>
    </row>
    <row r="41" spans="3:4" ht="10.5">
      <c r="C41" s="52"/>
      <c r="D41" s="53"/>
    </row>
    <row r="42" spans="1:4" ht="10.5">
      <c r="A42" s="44" t="s">
        <v>49</v>
      </c>
      <c r="B42" s="57">
        <v>6801</v>
      </c>
      <c r="C42" s="52">
        <v>6784</v>
      </c>
      <c r="D42" s="53">
        <f>B42/C42-1</f>
        <v>0.002505896226415061</v>
      </c>
    </row>
    <row r="43" spans="2:4" ht="10.5">
      <c r="B43" s="57"/>
      <c r="C43" s="52"/>
      <c r="D43" s="53"/>
    </row>
    <row r="44" spans="1:4" ht="10.5">
      <c r="A44" s="44" t="s">
        <v>145</v>
      </c>
      <c r="B44" s="57">
        <v>318</v>
      </c>
      <c r="C44" s="52">
        <v>292</v>
      </c>
      <c r="D44" s="53">
        <f>B44/C44-1</f>
        <v>0.08904109589041087</v>
      </c>
    </row>
    <row r="45" spans="2:4" ht="10.5">
      <c r="B45" s="57"/>
      <c r="C45" s="52"/>
      <c r="D45" s="53"/>
    </row>
    <row r="46" spans="1:4" ht="10.5">
      <c r="A46" s="44" t="s">
        <v>146</v>
      </c>
      <c r="B46" s="57">
        <v>10973</v>
      </c>
      <c r="C46" s="52">
        <v>10423</v>
      </c>
      <c r="D46" s="53">
        <f>B46/C46-1</f>
        <v>0.052767917106399276</v>
      </c>
    </row>
    <row r="47" spans="2:4" ht="10.5">
      <c r="B47" s="57"/>
      <c r="C47" s="52"/>
      <c r="D47" s="53"/>
    </row>
    <row r="48" spans="1:4" ht="10.5">
      <c r="A48" s="110" t="s">
        <v>147</v>
      </c>
      <c r="B48" s="83">
        <v>212925</v>
      </c>
      <c r="C48" s="83">
        <v>209008</v>
      </c>
      <c r="D48" s="109">
        <f>B48/C48-1</f>
        <v>0.018740909438873077</v>
      </c>
    </row>
    <row r="49" spans="2:4" ht="10.5">
      <c r="B49" s="52"/>
      <c r="C49" s="52"/>
      <c r="D49" s="58"/>
    </row>
    <row r="50" spans="1:4" ht="9.75" customHeight="1">
      <c r="A50" s="111" t="s">
        <v>148</v>
      </c>
      <c r="B50" s="111"/>
      <c r="C50" s="111"/>
      <c r="D50" s="111"/>
    </row>
    <row r="51" spans="1:4" ht="10.5">
      <c r="A51" s="66" t="s">
        <v>149</v>
      </c>
      <c r="B51" s="66"/>
      <c r="C51" s="66"/>
      <c r="D51" s="66"/>
    </row>
    <row r="52" spans="1:4" ht="10.5">
      <c r="A52" s="66"/>
      <c r="B52" s="66"/>
      <c r="C52" s="66"/>
      <c r="D52" s="66"/>
    </row>
    <row r="53" spans="1:4" ht="10.5">
      <c r="A53" s="66"/>
      <c r="B53" s="66"/>
      <c r="C53" s="66"/>
      <c r="D53" s="66"/>
    </row>
  </sheetData>
  <mergeCells count="2">
    <mergeCell ref="A2:D2"/>
    <mergeCell ref="A50:D50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1">
      <selection activeCell="A1" sqref="A1:H1"/>
    </sheetView>
  </sheetViews>
  <sheetFormatPr defaultColWidth="9.140625" defaultRowHeight="12.75"/>
  <cols>
    <col min="1" max="1" width="31.140625" style="44" customWidth="1"/>
    <col min="2" max="2" width="11.8515625" style="44" customWidth="1"/>
    <col min="3" max="3" width="10.7109375" style="44" customWidth="1"/>
    <col min="4" max="4" width="9.421875" style="44" customWidth="1"/>
    <col min="5" max="5" width="8.57421875" style="44" customWidth="1"/>
    <col min="6" max="6" width="9.00390625" style="44" customWidth="1"/>
    <col min="7" max="7" width="9.140625" style="44" customWidth="1"/>
    <col min="8" max="8" width="2.140625" style="44" customWidth="1"/>
    <col min="9" max="16384" width="9.140625" style="44" customWidth="1"/>
  </cols>
  <sheetData>
    <row r="1" spans="1:8" ht="33.75" customHeight="1">
      <c r="A1" s="112" t="s">
        <v>150</v>
      </c>
      <c r="B1" s="112"/>
      <c r="C1" s="112"/>
      <c r="D1" s="112"/>
      <c r="E1" s="112"/>
      <c r="F1" s="112"/>
      <c r="G1" s="112"/>
      <c r="H1" s="112"/>
    </row>
    <row r="2" spans="1:8" ht="6.75" customHeight="1">
      <c r="A2" s="113"/>
      <c r="B2" s="113"/>
      <c r="C2" s="113"/>
      <c r="D2" s="113"/>
      <c r="E2" s="113"/>
      <c r="F2" s="113"/>
      <c r="G2" s="113"/>
      <c r="H2" s="113"/>
    </row>
    <row r="3" spans="2:8" ht="12.75">
      <c r="B3" s="114">
        <v>2004</v>
      </c>
      <c r="C3" s="115"/>
      <c r="D3" s="114">
        <v>2003</v>
      </c>
      <c r="E3" s="115"/>
      <c r="F3" s="115"/>
      <c r="G3" s="115"/>
      <c r="H3" s="98" t="s">
        <v>151</v>
      </c>
    </row>
    <row r="4" spans="2:8" ht="10.5">
      <c r="B4" s="116">
        <v>38168</v>
      </c>
      <c r="C4" s="117">
        <v>38077</v>
      </c>
      <c r="D4" s="116">
        <v>38352</v>
      </c>
      <c r="E4" s="117">
        <v>38260</v>
      </c>
      <c r="F4" s="117">
        <v>38168</v>
      </c>
      <c r="G4" s="117">
        <v>38077</v>
      </c>
      <c r="H4" s="118"/>
    </row>
    <row r="5" spans="1:8" ht="12">
      <c r="A5" s="2"/>
      <c r="B5" s="2"/>
      <c r="C5" s="2"/>
      <c r="D5" s="2"/>
      <c r="E5" s="119" t="s">
        <v>152</v>
      </c>
      <c r="F5" s="119" t="s">
        <v>152</v>
      </c>
      <c r="G5" s="119" t="s">
        <v>152</v>
      </c>
      <c r="H5" s="76"/>
    </row>
    <row r="6" spans="1:7" ht="12">
      <c r="A6" s="2"/>
      <c r="B6" s="2"/>
      <c r="C6" s="2"/>
      <c r="D6" s="2"/>
      <c r="E6" s="2"/>
      <c r="F6" s="2"/>
      <c r="G6" s="120"/>
    </row>
    <row r="7" spans="1:8" ht="10.5">
      <c r="A7" s="121" t="s">
        <v>120</v>
      </c>
      <c r="B7" s="80" t="s">
        <v>2</v>
      </c>
      <c r="C7" s="80" t="s">
        <v>2</v>
      </c>
      <c r="D7" s="122" t="s">
        <v>2</v>
      </c>
      <c r="E7" s="122" t="s">
        <v>2</v>
      </c>
      <c r="F7" s="122" t="s">
        <v>2</v>
      </c>
      <c r="G7" s="122" t="s">
        <v>2</v>
      </c>
      <c r="H7" s="80"/>
    </row>
    <row r="8" spans="1:9" ht="12">
      <c r="A8" s="2"/>
      <c r="B8" s="2"/>
      <c r="C8" s="2"/>
      <c r="D8" s="2"/>
      <c r="E8" s="2"/>
      <c r="F8" s="2"/>
      <c r="G8" s="3"/>
      <c r="H8" s="98"/>
      <c r="I8" s="98"/>
    </row>
    <row r="9" spans="1:9" ht="21">
      <c r="A9" s="6" t="s">
        <v>122</v>
      </c>
      <c r="B9" s="123">
        <v>1037</v>
      </c>
      <c r="C9" s="124">
        <v>914</v>
      </c>
      <c r="D9" s="7">
        <v>1474</v>
      </c>
      <c r="E9" s="7">
        <v>963</v>
      </c>
      <c r="F9" s="7">
        <v>974</v>
      </c>
      <c r="G9" s="125">
        <v>967</v>
      </c>
      <c r="H9" s="126"/>
      <c r="I9" s="98"/>
    </row>
    <row r="10" spans="2:9" ht="10.5">
      <c r="B10" s="52"/>
      <c r="D10" s="126"/>
      <c r="E10" s="7"/>
      <c r="F10" s="126"/>
      <c r="G10" s="126"/>
      <c r="H10" s="126"/>
      <c r="I10" s="98"/>
    </row>
    <row r="11" spans="1:9" ht="10.5">
      <c r="A11" s="44" t="s">
        <v>123</v>
      </c>
      <c r="B11" s="52">
        <v>146924</v>
      </c>
      <c r="C11" s="52">
        <v>144342</v>
      </c>
      <c r="D11" s="126">
        <v>146877</v>
      </c>
      <c r="E11" s="7">
        <v>139679</v>
      </c>
      <c r="F11" s="126">
        <v>146381</v>
      </c>
      <c r="G11" s="126">
        <v>148267</v>
      </c>
      <c r="H11" s="126"/>
      <c r="I11" s="98"/>
    </row>
    <row r="12" spans="1:9" ht="10.5">
      <c r="A12" s="44" t="s">
        <v>124</v>
      </c>
      <c r="B12" s="52">
        <v>22147</v>
      </c>
      <c r="C12" s="52">
        <v>21527</v>
      </c>
      <c r="D12" s="126">
        <v>22278</v>
      </c>
      <c r="E12" s="7">
        <v>17607</v>
      </c>
      <c r="F12" s="126">
        <v>20050</v>
      </c>
      <c r="G12" s="126">
        <v>22741</v>
      </c>
      <c r="H12" s="126"/>
      <c r="I12" s="98"/>
    </row>
    <row r="13" spans="1:9" ht="10.5">
      <c r="A13" s="44" t="s">
        <v>125</v>
      </c>
      <c r="B13" s="52">
        <v>124777</v>
      </c>
      <c r="C13" s="52">
        <v>122557</v>
      </c>
      <c r="D13" s="126">
        <v>124599</v>
      </c>
      <c r="E13" s="7">
        <v>122072</v>
      </c>
      <c r="F13" s="126">
        <v>126331</v>
      </c>
      <c r="G13" s="126">
        <v>125526</v>
      </c>
      <c r="H13" s="126"/>
      <c r="I13" s="98"/>
    </row>
    <row r="14" spans="2:9" ht="10.5">
      <c r="B14" s="52"/>
      <c r="D14" s="126"/>
      <c r="E14" s="7"/>
      <c r="F14" s="126"/>
      <c r="G14" s="126"/>
      <c r="H14" s="126"/>
      <c r="I14" s="98"/>
    </row>
    <row r="15" spans="1:9" ht="10.5">
      <c r="A15" s="44" t="s">
        <v>126</v>
      </c>
      <c r="B15" s="52">
        <v>31772</v>
      </c>
      <c r="C15" s="52">
        <v>28557</v>
      </c>
      <c r="D15" s="126">
        <v>22357</v>
      </c>
      <c r="E15" s="7">
        <v>23642</v>
      </c>
      <c r="F15" s="126">
        <v>24580</v>
      </c>
      <c r="G15" s="126">
        <v>20489</v>
      </c>
      <c r="H15" s="126"/>
      <c r="I15" s="98"/>
    </row>
    <row r="16" spans="2:9" ht="10.5">
      <c r="B16" s="52"/>
      <c r="D16" s="126"/>
      <c r="E16" s="7"/>
      <c r="F16" s="126"/>
      <c r="G16" s="126"/>
      <c r="H16" s="126"/>
      <c r="I16" s="98"/>
    </row>
    <row r="17" spans="1:9" ht="10.5">
      <c r="A17" s="44" t="s">
        <v>127</v>
      </c>
      <c r="B17" s="52">
        <v>9682</v>
      </c>
      <c r="C17" s="52">
        <v>9755</v>
      </c>
      <c r="D17" s="126">
        <v>9822</v>
      </c>
      <c r="E17" s="7">
        <v>9690</v>
      </c>
      <c r="F17" s="126">
        <v>9586</v>
      </c>
      <c r="G17" s="126">
        <v>9866</v>
      </c>
      <c r="H17" s="126"/>
      <c r="I17" s="98"/>
    </row>
    <row r="18" spans="1:9" ht="10.5">
      <c r="A18" s="44" t="s">
        <v>128</v>
      </c>
      <c r="B18" s="52">
        <v>2917</v>
      </c>
      <c r="C18" s="52">
        <v>2913</v>
      </c>
      <c r="D18" s="126">
        <v>2935</v>
      </c>
      <c r="E18" s="7">
        <v>2864</v>
      </c>
      <c r="F18" s="126">
        <v>2895</v>
      </c>
      <c r="G18" s="126">
        <v>2950</v>
      </c>
      <c r="H18" s="126"/>
      <c r="I18" s="98"/>
    </row>
    <row r="19" spans="1:9" ht="10.5">
      <c r="A19" s="44" t="s">
        <v>129</v>
      </c>
      <c r="B19" s="52">
        <v>4559</v>
      </c>
      <c r="C19" s="52">
        <v>4586</v>
      </c>
      <c r="D19" s="126">
        <v>4572</v>
      </c>
      <c r="E19" s="7">
        <v>4424</v>
      </c>
      <c r="F19" s="126">
        <v>4253</v>
      </c>
      <c r="G19" s="126">
        <v>4453</v>
      </c>
      <c r="H19" s="126"/>
      <c r="I19" s="98"/>
    </row>
    <row r="20" spans="1:9" ht="10.5">
      <c r="A20" s="44" t="s">
        <v>130</v>
      </c>
      <c r="B20" s="52">
        <v>305</v>
      </c>
      <c r="C20" s="52">
        <v>327</v>
      </c>
      <c r="D20" s="126">
        <v>343</v>
      </c>
      <c r="E20" s="7">
        <v>334</v>
      </c>
      <c r="F20" s="126">
        <v>339</v>
      </c>
      <c r="G20" s="126">
        <v>370</v>
      </c>
      <c r="H20" s="126"/>
      <c r="I20" s="98"/>
    </row>
    <row r="21" spans="1:9" ht="10.5">
      <c r="A21" s="44" t="s">
        <v>131</v>
      </c>
      <c r="B21" s="52">
        <v>1901</v>
      </c>
      <c r="C21" s="52">
        <v>1929</v>
      </c>
      <c r="D21" s="126">
        <v>1972</v>
      </c>
      <c r="E21" s="7">
        <v>2068</v>
      </c>
      <c r="F21" s="126">
        <v>2099</v>
      </c>
      <c r="G21" s="126">
        <v>2093</v>
      </c>
      <c r="H21" s="126"/>
      <c r="I21" s="98"/>
    </row>
    <row r="22" spans="2:9" ht="10.5">
      <c r="B22" s="52"/>
      <c r="C22" s="52"/>
      <c r="D22" s="126"/>
      <c r="E22" s="7"/>
      <c r="F22" s="126"/>
      <c r="G22" s="126"/>
      <c r="H22" s="126"/>
      <c r="I22" s="98"/>
    </row>
    <row r="23" spans="1:9" ht="31.5">
      <c r="A23" s="46" t="s">
        <v>132</v>
      </c>
      <c r="B23" s="85">
        <v>896</v>
      </c>
      <c r="C23" s="52">
        <v>933</v>
      </c>
      <c r="D23" s="126">
        <v>959</v>
      </c>
      <c r="E23" s="84">
        <v>992</v>
      </c>
      <c r="F23" s="126">
        <v>1027</v>
      </c>
      <c r="G23" s="126">
        <v>1055</v>
      </c>
      <c r="H23" s="126"/>
      <c r="I23" s="98"/>
    </row>
    <row r="24" spans="2:9" ht="10.5">
      <c r="B24" s="52"/>
      <c r="C24" s="52"/>
      <c r="D24" s="126"/>
      <c r="E24" s="7"/>
      <c r="F24" s="126"/>
      <c r="G24" s="126"/>
      <c r="H24" s="126"/>
      <c r="I24" s="98"/>
    </row>
    <row r="25" spans="1:9" ht="10.5">
      <c r="A25" s="44" t="s">
        <v>133</v>
      </c>
      <c r="B25" s="52">
        <v>22614</v>
      </c>
      <c r="C25" s="52">
        <v>22496</v>
      </c>
      <c r="D25" s="126">
        <v>21091</v>
      </c>
      <c r="E25" s="7">
        <v>22893</v>
      </c>
      <c r="F25" s="126">
        <v>26460</v>
      </c>
      <c r="G25" s="126">
        <v>22131</v>
      </c>
      <c r="H25" s="126"/>
      <c r="I25" s="98"/>
    </row>
    <row r="26" spans="2:9" ht="10.5">
      <c r="B26" s="52"/>
      <c r="D26" s="126"/>
      <c r="E26" s="7"/>
      <c r="F26" s="126"/>
      <c r="G26" s="126"/>
      <c r="H26" s="126"/>
      <c r="I26" s="98"/>
    </row>
    <row r="27" spans="1:9" ht="10.5">
      <c r="A27" s="108" t="s">
        <v>134</v>
      </c>
      <c r="B27" s="83">
        <v>212925</v>
      </c>
      <c r="C27" s="83">
        <v>206997</v>
      </c>
      <c r="D27" s="127">
        <v>202580</v>
      </c>
      <c r="E27" s="29">
        <v>197859</v>
      </c>
      <c r="F27" s="127">
        <v>209008</v>
      </c>
      <c r="G27" s="127">
        <v>202775</v>
      </c>
      <c r="H27" s="127"/>
      <c r="I27" s="98"/>
    </row>
    <row r="28" spans="2:9" ht="5.25" customHeight="1">
      <c r="B28" s="52"/>
      <c r="C28" s="57"/>
      <c r="D28" s="126"/>
      <c r="E28" s="7"/>
      <c r="F28" s="126"/>
      <c r="G28" s="126"/>
      <c r="H28" s="126"/>
      <c r="I28" s="98"/>
    </row>
    <row r="29" spans="1:9" ht="9.75" customHeight="1">
      <c r="A29" s="105" t="s">
        <v>135</v>
      </c>
      <c r="B29" s="128"/>
      <c r="C29" s="54"/>
      <c r="D29" s="129"/>
      <c r="E29" s="130"/>
      <c r="F29" s="131"/>
      <c r="G29" s="131"/>
      <c r="H29" s="131"/>
      <c r="I29" s="98"/>
    </row>
    <row r="30" spans="2:9" ht="10.5">
      <c r="B30" s="52"/>
      <c r="C30" s="57"/>
      <c r="D30" s="126"/>
      <c r="E30" s="7"/>
      <c r="F30" s="126"/>
      <c r="G30" s="126"/>
      <c r="H30" s="126"/>
      <c r="I30" s="98"/>
    </row>
    <row r="31" spans="1:9" ht="10.5">
      <c r="A31" s="44" t="s">
        <v>136</v>
      </c>
      <c r="B31" s="52">
        <v>168149</v>
      </c>
      <c r="C31" s="57">
        <v>164476</v>
      </c>
      <c r="D31" s="126">
        <v>160255</v>
      </c>
      <c r="E31" s="7">
        <v>155736</v>
      </c>
      <c r="F31" s="126">
        <v>160518</v>
      </c>
      <c r="G31" s="126">
        <v>162154</v>
      </c>
      <c r="H31" s="126"/>
      <c r="I31" s="98"/>
    </row>
    <row r="32" spans="1:9" ht="10.5">
      <c r="A32" s="44" t="s">
        <v>137</v>
      </c>
      <c r="B32" s="52">
        <v>32570</v>
      </c>
      <c r="C32" s="57">
        <v>29613</v>
      </c>
      <c r="D32" s="126">
        <v>28534</v>
      </c>
      <c r="E32" s="7">
        <v>26638</v>
      </c>
      <c r="F32" s="126">
        <v>28087</v>
      </c>
      <c r="G32" s="126">
        <v>27896</v>
      </c>
      <c r="H32" s="126"/>
      <c r="I32" s="98"/>
    </row>
    <row r="33" spans="1:9" ht="10.5">
      <c r="A33" s="44" t="s">
        <v>153</v>
      </c>
      <c r="B33" s="52">
        <v>135579</v>
      </c>
      <c r="C33" s="57">
        <v>134863</v>
      </c>
      <c r="D33" s="126">
        <v>131721</v>
      </c>
      <c r="E33" s="7">
        <v>129098</v>
      </c>
      <c r="F33" s="126">
        <v>132431</v>
      </c>
      <c r="G33" s="126">
        <v>134258</v>
      </c>
      <c r="H33" s="126"/>
      <c r="I33" s="98"/>
    </row>
    <row r="34" spans="1:9" ht="10.5">
      <c r="A34" s="44" t="s">
        <v>154</v>
      </c>
      <c r="B34" s="52"/>
      <c r="D34" s="126"/>
      <c r="E34" s="7"/>
      <c r="F34" s="126"/>
      <c r="G34" s="126"/>
      <c r="H34" s="126"/>
      <c r="I34" s="98"/>
    </row>
    <row r="35" spans="2:9" ht="10.5">
      <c r="B35" s="52"/>
      <c r="D35" s="126"/>
      <c r="E35" s="7"/>
      <c r="F35" s="126"/>
      <c r="G35" s="126"/>
      <c r="H35" s="126"/>
      <c r="I35" s="98"/>
    </row>
    <row r="36" spans="1:9" ht="10.5">
      <c r="A36" s="44" t="s">
        <v>139</v>
      </c>
      <c r="B36" s="52">
        <v>4001</v>
      </c>
      <c r="C36" s="57">
        <v>4304</v>
      </c>
      <c r="D36" s="126">
        <v>4019</v>
      </c>
      <c r="E36" s="7">
        <v>4026</v>
      </c>
      <c r="F36" s="126">
        <v>3680</v>
      </c>
      <c r="G36" s="126">
        <v>3908</v>
      </c>
      <c r="H36" s="126"/>
      <c r="I36" s="98"/>
    </row>
    <row r="37" spans="1:9" ht="10.5">
      <c r="A37" s="44" t="s">
        <v>140</v>
      </c>
      <c r="B37" s="52">
        <v>795</v>
      </c>
      <c r="C37" s="57">
        <v>1000</v>
      </c>
      <c r="D37" s="126">
        <v>732</v>
      </c>
      <c r="E37" s="7">
        <v>725</v>
      </c>
      <c r="F37" s="126">
        <v>436</v>
      </c>
      <c r="G37" s="126">
        <v>838</v>
      </c>
      <c r="H37" s="126"/>
      <c r="I37" s="98"/>
    </row>
    <row r="38" spans="1:9" ht="10.5">
      <c r="A38" s="44" t="s">
        <v>141</v>
      </c>
      <c r="B38" s="52">
        <v>929</v>
      </c>
      <c r="C38" s="57">
        <v>946</v>
      </c>
      <c r="D38" s="126">
        <v>946</v>
      </c>
      <c r="E38" s="7">
        <v>985</v>
      </c>
      <c r="F38" s="126">
        <v>971</v>
      </c>
      <c r="G38" s="126">
        <v>971</v>
      </c>
      <c r="H38" s="126"/>
      <c r="I38" s="98"/>
    </row>
    <row r="39" spans="1:9" ht="10.5">
      <c r="A39" s="44" t="s">
        <v>142</v>
      </c>
      <c r="B39" s="52">
        <v>1973</v>
      </c>
      <c r="C39" s="57">
        <v>2055</v>
      </c>
      <c r="D39" s="126">
        <v>2037</v>
      </c>
      <c r="E39" s="7">
        <v>2007</v>
      </c>
      <c r="F39" s="126">
        <v>1925</v>
      </c>
      <c r="G39" s="126">
        <v>1751</v>
      </c>
      <c r="H39" s="126"/>
      <c r="I39" s="98"/>
    </row>
    <row r="40" spans="1:9" ht="10.5">
      <c r="A40" s="44" t="s">
        <v>143</v>
      </c>
      <c r="B40" s="52">
        <v>304</v>
      </c>
      <c r="C40" s="57">
        <v>303</v>
      </c>
      <c r="D40" s="126">
        <v>304</v>
      </c>
      <c r="E40" s="7">
        <v>309</v>
      </c>
      <c r="F40" s="126">
        <v>348</v>
      </c>
      <c r="G40" s="126">
        <v>348</v>
      </c>
      <c r="H40" s="126"/>
      <c r="I40" s="98"/>
    </row>
    <row r="41" spans="2:9" ht="10.5">
      <c r="B41" s="52"/>
      <c r="D41" s="126"/>
      <c r="E41" s="7"/>
      <c r="F41" s="126"/>
      <c r="G41" s="126"/>
      <c r="H41" s="126"/>
      <c r="I41" s="98"/>
    </row>
    <row r="42" spans="1:9" ht="10.5">
      <c r="A42" s="44" t="s">
        <v>144</v>
      </c>
      <c r="B42" s="52">
        <v>22683</v>
      </c>
      <c r="C42" s="57">
        <v>19878</v>
      </c>
      <c r="D42" s="126">
        <v>20626</v>
      </c>
      <c r="E42" s="7">
        <v>20555</v>
      </c>
      <c r="F42" s="126">
        <v>27311</v>
      </c>
      <c r="G42" s="126">
        <v>19010</v>
      </c>
      <c r="H42" s="126"/>
      <c r="I42" s="98"/>
    </row>
    <row r="43" spans="2:9" ht="10.5">
      <c r="B43" s="52"/>
      <c r="D43" s="126"/>
      <c r="E43" s="7"/>
      <c r="F43" s="126"/>
      <c r="G43" s="126"/>
      <c r="H43" s="126"/>
      <c r="I43" s="98"/>
    </row>
    <row r="44" spans="1:9" ht="10.5">
      <c r="A44" s="44" t="s">
        <v>49</v>
      </c>
      <c r="B44" s="52">
        <v>6801</v>
      </c>
      <c r="C44" s="57">
        <v>6666</v>
      </c>
      <c r="D44" s="126">
        <v>6414</v>
      </c>
      <c r="E44" s="7">
        <v>6484</v>
      </c>
      <c r="F44" s="126">
        <v>6784</v>
      </c>
      <c r="G44" s="126">
        <v>6533</v>
      </c>
      <c r="H44" s="126"/>
      <c r="I44" s="98"/>
    </row>
    <row r="45" spans="2:9" ht="10.5">
      <c r="B45" s="52"/>
      <c r="D45" s="126"/>
      <c r="E45" s="7"/>
      <c r="F45" s="126"/>
      <c r="G45" s="126"/>
      <c r="H45" s="126"/>
      <c r="I45" s="98"/>
    </row>
    <row r="46" spans="1:9" ht="21">
      <c r="A46" s="46" t="s">
        <v>145</v>
      </c>
      <c r="B46" s="85">
        <v>318</v>
      </c>
      <c r="C46" s="57">
        <v>290</v>
      </c>
      <c r="D46" s="126">
        <v>271</v>
      </c>
      <c r="E46" s="84">
        <v>298</v>
      </c>
      <c r="F46" s="126">
        <v>292</v>
      </c>
      <c r="G46" s="126">
        <v>354</v>
      </c>
      <c r="H46" s="126"/>
      <c r="I46" s="98"/>
    </row>
    <row r="47" spans="2:9" ht="10.5">
      <c r="B47" s="52"/>
      <c r="D47" s="126"/>
      <c r="E47" s="7"/>
      <c r="F47" s="126"/>
      <c r="G47" s="126"/>
      <c r="H47" s="126"/>
      <c r="I47" s="98"/>
    </row>
    <row r="48" spans="1:9" ht="10.5">
      <c r="A48" s="44" t="s">
        <v>146</v>
      </c>
      <c r="B48" s="52">
        <v>10973</v>
      </c>
      <c r="C48" s="57">
        <v>11383</v>
      </c>
      <c r="D48" s="126">
        <v>10995</v>
      </c>
      <c r="E48" s="7">
        <v>10760</v>
      </c>
      <c r="F48" s="126">
        <v>10423</v>
      </c>
      <c r="G48" s="126">
        <v>10816</v>
      </c>
      <c r="H48" s="126"/>
      <c r="I48" s="98"/>
    </row>
    <row r="49" spans="2:9" ht="10.5">
      <c r="B49" s="52"/>
      <c r="D49" s="126"/>
      <c r="E49" s="7"/>
      <c r="F49" s="126"/>
      <c r="G49" s="126"/>
      <c r="H49" s="126"/>
      <c r="I49" s="98"/>
    </row>
    <row r="50" spans="1:9" ht="10.5">
      <c r="A50" s="108" t="s">
        <v>147</v>
      </c>
      <c r="B50" s="83">
        <v>212925</v>
      </c>
      <c r="C50" s="83">
        <v>206997</v>
      </c>
      <c r="D50" s="127">
        <v>202580</v>
      </c>
      <c r="E50" s="29">
        <v>197859</v>
      </c>
      <c r="F50" s="127">
        <v>209008</v>
      </c>
      <c r="G50" s="127">
        <v>202775</v>
      </c>
      <c r="H50" s="127"/>
      <c r="I50" s="98"/>
    </row>
    <row r="51" spans="4:8" ht="10.5">
      <c r="D51" s="126"/>
      <c r="E51" s="52"/>
      <c r="F51" s="52"/>
      <c r="G51" s="52"/>
      <c r="H51" s="52"/>
    </row>
    <row r="52" spans="1:8" ht="3" customHeight="1">
      <c r="A52" s="46"/>
      <c r="B52" s="46"/>
      <c r="C52" s="46"/>
      <c r="D52" s="46"/>
      <c r="E52" s="46"/>
      <c r="F52" s="46"/>
      <c r="G52" s="46"/>
      <c r="H52" s="46"/>
    </row>
    <row r="53" spans="1:5" ht="10.5">
      <c r="A53" s="132" t="s">
        <v>155</v>
      </c>
      <c r="B53" s="132"/>
      <c r="C53" s="132"/>
      <c r="D53" s="132"/>
      <c r="E53" s="132"/>
    </row>
    <row r="54" s="66" customFormat="1" ht="9">
      <c r="A54" s="66" t="s">
        <v>156</v>
      </c>
    </row>
    <row r="55" spans="1:5" ht="10.5">
      <c r="A55" s="66" t="s">
        <v>157</v>
      </c>
      <c r="B55" s="66"/>
      <c r="C55" s="66"/>
      <c r="D55" s="66"/>
      <c r="E55" s="66"/>
    </row>
    <row r="56" spans="1:5" ht="10.5">
      <c r="A56" s="66" t="s">
        <v>158</v>
      </c>
      <c r="B56" s="66"/>
      <c r="C56" s="66"/>
      <c r="D56" s="66"/>
      <c r="E56" s="66"/>
    </row>
    <row r="57" spans="1:8" ht="10.5">
      <c r="A57" s="66"/>
      <c r="B57" s="66"/>
      <c r="C57" s="66"/>
      <c r="D57" s="66"/>
      <c r="E57" s="66"/>
      <c r="F57" s="66"/>
      <c r="G57" s="66"/>
      <c r="H57" s="66"/>
    </row>
  </sheetData>
  <mergeCells count="3">
    <mergeCell ref="A1:H1"/>
    <mergeCell ref="D3:G3"/>
    <mergeCell ref="B3:C3"/>
  </mergeCells>
  <printOptions/>
  <pageMargins left="0.53" right="0.27" top="0.17" bottom="0.21" header="0.17" footer="0.21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6.57421875" style="156" customWidth="1"/>
    <col min="2" max="2" width="10.57421875" style="2" customWidth="1"/>
    <col min="3" max="3" width="8.57421875" style="2" customWidth="1"/>
    <col min="4" max="4" width="10.8515625" style="2" customWidth="1"/>
    <col min="5" max="5" width="8.421875" style="2" customWidth="1"/>
    <col min="6" max="6" width="14.7109375" style="2" customWidth="1"/>
    <col min="7" max="16384" width="9.140625" style="103" customWidth="1"/>
  </cols>
  <sheetData>
    <row r="1" spans="1:6" ht="33" customHeight="1">
      <c r="A1" s="103"/>
      <c r="B1" s="4"/>
      <c r="C1" s="4"/>
      <c r="D1" s="4"/>
      <c r="E1" s="4"/>
      <c r="F1" s="4"/>
    </row>
    <row r="2" spans="1:6" ht="13.5" customHeight="1">
      <c r="A2" s="133" t="s">
        <v>159</v>
      </c>
      <c r="B2" s="134"/>
      <c r="C2" s="134"/>
      <c r="D2" s="134"/>
      <c r="E2" s="134"/>
      <c r="F2" s="134"/>
    </row>
    <row r="3" spans="1:6" s="140" customFormat="1" ht="42">
      <c r="A3" s="135"/>
      <c r="B3" s="136">
        <v>38168</v>
      </c>
      <c r="C3" s="137"/>
      <c r="D3" s="137" t="s">
        <v>160</v>
      </c>
      <c r="E3" s="138"/>
      <c r="F3" s="139" t="s">
        <v>161</v>
      </c>
    </row>
    <row r="4" spans="1:6" s="144" customFormat="1" ht="11.25">
      <c r="A4" s="141"/>
      <c r="B4" s="142" t="s">
        <v>162</v>
      </c>
      <c r="C4" s="142" t="s">
        <v>163</v>
      </c>
      <c r="D4" s="143" t="s">
        <v>162</v>
      </c>
      <c r="E4" s="143" t="s">
        <v>163</v>
      </c>
      <c r="F4" s="142" t="s">
        <v>163</v>
      </c>
    </row>
    <row r="5" spans="1:6" s="144" customFormat="1" ht="11.25">
      <c r="A5" s="145"/>
      <c r="B5" s="122" t="s">
        <v>2</v>
      </c>
      <c r="C5" s="146"/>
      <c r="D5" s="122" t="s">
        <v>2</v>
      </c>
      <c r="E5" s="122"/>
      <c r="F5" s="147"/>
    </row>
    <row r="6" spans="1:8" s="152" customFormat="1" ht="11.25">
      <c r="A6" s="22" t="s">
        <v>164</v>
      </c>
      <c r="B6" s="148">
        <v>143803</v>
      </c>
      <c r="C6" s="149">
        <v>38.5</v>
      </c>
      <c r="D6" s="148">
        <v>140003</v>
      </c>
      <c r="E6" s="150">
        <v>38.5</v>
      </c>
      <c r="F6" s="151">
        <v>2.7</v>
      </c>
      <c r="H6" s="148"/>
    </row>
    <row r="7" spans="1:8" s="156" customFormat="1" ht="11.25">
      <c r="A7" s="22" t="s">
        <v>165</v>
      </c>
      <c r="B7" s="153">
        <v>94581</v>
      </c>
      <c r="C7" s="149">
        <v>25.3</v>
      </c>
      <c r="D7" s="154">
        <v>91148</v>
      </c>
      <c r="E7" s="155">
        <v>25.1</v>
      </c>
      <c r="F7" s="151">
        <v>3.8</v>
      </c>
      <c r="H7" s="154"/>
    </row>
    <row r="8" spans="1:8" s="156" customFormat="1" ht="11.25">
      <c r="A8" s="22" t="s">
        <v>166</v>
      </c>
      <c r="B8" s="157">
        <v>135579</v>
      </c>
      <c r="C8" s="158">
        <v>36.2</v>
      </c>
      <c r="D8" s="157">
        <v>132431</v>
      </c>
      <c r="E8" s="159">
        <v>36.4</v>
      </c>
      <c r="F8" s="160">
        <v>2.4</v>
      </c>
      <c r="H8" s="154"/>
    </row>
    <row r="9" spans="1:6" s="163" customFormat="1" ht="8.25" customHeight="1">
      <c r="A9" s="22"/>
      <c r="B9" s="161"/>
      <c r="C9" s="143"/>
      <c r="D9" s="161"/>
      <c r="E9" s="155"/>
      <c r="F9" s="162"/>
    </row>
    <row r="10" spans="1:8" s="170" customFormat="1" ht="12.75" customHeight="1" thickBot="1">
      <c r="A10" s="164" t="s">
        <v>159</v>
      </c>
      <c r="B10" s="165">
        <f>SUM(B6:B9)</f>
        <v>373963</v>
      </c>
      <c r="C10" s="166">
        <v>100</v>
      </c>
      <c r="D10" s="167">
        <f>SUM(D6:D8)</f>
        <v>363582</v>
      </c>
      <c r="E10" s="168">
        <f>SUM(E6:E8)</f>
        <v>100</v>
      </c>
      <c r="F10" s="169">
        <v>2.9</v>
      </c>
      <c r="H10" s="171"/>
    </row>
    <row r="11" spans="1:6" ht="11.25">
      <c r="A11" s="4"/>
      <c r="B11" s="4"/>
      <c r="C11" s="4"/>
      <c r="D11" s="4"/>
      <c r="E11" s="4"/>
      <c r="F11" s="4"/>
    </row>
    <row r="12" spans="1:6" ht="11.25">
      <c r="A12" s="4"/>
      <c r="B12" s="154"/>
      <c r="C12" s="4"/>
      <c r="D12" s="172"/>
      <c r="E12" s="4"/>
      <c r="F12" s="4"/>
    </row>
    <row r="13" spans="1:6" ht="11.25">
      <c r="A13" s="4"/>
      <c r="B13" s="4"/>
      <c r="C13" s="4"/>
      <c r="D13" s="4"/>
      <c r="E13" s="4"/>
      <c r="F13" s="4"/>
    </row>
    <row r="14" spans="1:6" ht="11.25">
      <c r="A14" s="173" t="s">
        <v>164</v>
      </c>
      <c r="B14" s="145"/>
      <c r="C14" s="145"/>
      <c r="D14" s="145"/>
      <c r="E14" s="145"/>
      <c r="F14" s="145"/>
    </row>
    <row r="15" spans="1:6" ht="42">
      <c r="A15" s="4"/>
      <c r="B15" s="136">
        <v>38168</v>
      </c>
      <c r="C15" s="137"/>
      <c r="D15" s="137" t="s">
        <v>160</v>
      </c>
      <c r="E15" s="138"/>
      <c r="F15" s="139" t="s">
        <v>161</v>
      </c>
    </row>
    <row r="16" spans="1:6" ht="11.25">
      <c r="A16" s="4"/>
      <c r="B16" s="5" t="s">
        <v>162</v>
      </c>
      <c r="C16" s="5" t="s">
        <v>163</v>
      </c>
      <c r="D16" s="5" t="s">
        <v>162</v>
      </c>
      <c r="E16" s="5" t="s">
        <v>163</v>
      </c>
      <c r="F16" s="142" t="s">
        <v>163</v>
      </c>
    </row>
    <row r="17" spans="1:6" ht="12">
      <c r="A17" s="145"/>
      <c r="B17" s="122" t="s">
        <v>2</v>
      </c>
      <c r="C17" s="122"/>
      <c r="D17" s="122" t="s">
        <v>2</v>
      </c>
      <c r="E17" s="122"/>
      <c r="F17" s="174"/>
    </row>
    <row r="18" spans="1:6" ht="11.25">
      <c r="A18" s="4" t="s">
        <v>167</v>
      </c>
      <c r="B18" s="4"/>
      <c r="C18" s="4"/>
      <c r="D18" s="4"/>
      <c r="E18" s="4"/>
      <c r="F18" s="4"/>
    </row>
    <row r="19" spans="1:6" ht="11.25">
      <c r="A19" s="4" t="s">
        <v>168</v>
      </c>
      <c r="B19" s="7">
        <v>101190</v>
      </c>
      <c r="C19" s="175">
        <v>70.4</v>
      </c>
      <c r="D19" s="7">
        <v>101962</v>
      </c>
      <c r="E19" s="176">
        <v>72.8</v>
      </c>
      <c r="F19" s="177">
        <v>-0.8</v>
      </c>
    </row>
    <row r="20" spans="1:6" ht="11.25">
      <c r="A20" s="4" t="s">
        <v>169</v>
      </c>
      <c r="B20" s="7">
        <v>6216</v>
      </c>
      <c r="C20" s="178">
        <v>4.3</v>
      </c>
      <c r="D20" s="7">
        <v>8232</v>
      </c>
      <c r="E20" s="176">
        <v>5.9</v>
      </c>
      <c r="F20" s="176">
        <v>-24.5</v>
      </c>
    </row>
    <row r="21" spans="1:6" ht="11.25">
      <c r="A21" s="4" t="s">
        <v>170</v>
      </c>
      <c r="B21" s="130">
        <v>36397</v>
      </c>
      <c r="C21" s="179">
        <v>25.3</v>
      </c>
      <c r="D21" s="130">
        <v>29809</v>
      </c>
      <c r="E21" s="180">
        <v>21.3</v>
      </c>
      <c r="F21" s="181">
        <v>22.1</v>
      </c>
    </row>
    <row r="22" spans="1:6" ht="11.25">
      <c r="A22" s="4"/>
      <c r="B22" s="7"/>
      <c r="C22" s="178"/>
      <c r="D22" s="7"/>
      <c r="E22" s="176"/>
      <c r="F22" s="182"/>
    </row>
    <row r="23" spans="1:6" ht="12" thickBot="1">
      <c r="A23" s="183" t="s">
        <v>164</v>
      </c>
      <c r="B23" s="184">
        <f>SUM(B19:B22)</f>
        <v>143803</v>
      </c>
      <c r="C23" s="166">
        <f>SUM(C19:C22)</f>
        <v>100</v>
      </c>
      <c r="D23" s="184">
        <f>SUM(D19:D21)</f>
        <v>140003</v>
      </c>
      <c r="E23" s="185">
        <f>SUM(E19:E21)</f>
        <v>100</v>
      </c>
      <c r="F23" s="186">
        <v>2.7</v>
      </c>
    </row>
    <row r="27" spans="1:6" ht="11.25">
      <c r="A27" s="173" t="s">
        <v>171</v>
      </c>
      <c r="B27" s="145"/>
      <c r="C27" s="145"/>
      <c r="D27" s="145"/>
      <c r="E27" s="145"/>
      <c r="F27" s="145"/>
    </row>
    <row r="28" spans="1:6" ht="42">
      <c r="A28" s="4"/>
      <c r="B28" s="136">
        <v>38168</v>
      </c>
      <c r="C28" s="137"/>
      <c r="D28" s="137" t="s">
        <v>160</v>
      </c>
      <c r="E28" s="138"/>
      <c r="F28" s="139" t="s">
        <v>161</v>
      </c>
    </row>
    <row r="29" spans="1:6" ht="11.25">
      <c r="A29" s="4"/>
      <c r="B29" s="5" t="s">
        <v>162</v>
      </c>
      <c r="C29" s="5" t="s">
        <v>163</v>
      </c>
      <c r="D29" s="5" t="s">
        <v>162</v>
      </c>
      <c r="E29" s="5" t="s">
        <v>163</v>
      </c>
      <c r="F29" s="142" t="s">
        <v>163</v>
      </c>
    </row>
    <row r="30" spans="1:6" ht="12">
      <c r="A30" s="145"/>
      <c r="B30" s="122" t="s">
        <v>2</v>
      </c>
      <c r="C30" s="122"/>
      <c r="D30" s="122" t="s">
        <v>2</v>
      </c>
      <c r="E30" s="122"/>
      <c r="F30" s="174"/>
    </row>
    <row r="31" spans="1:6" ht="11.25">
      <c r="A31" s="4" t="s">
        <v>172</v>
      </c>
      <c r="B31" s="7">
        <v>71186</v>
      </c>
      <c r="C31" s="176">
        <v>52.5</v>
      </c>
      <c r="D31" s="7">
        <v>68615</v>
      </c>
      <c r="E31" s="176">
        <v>51.8</v>
      </c>
      <c r="F31" s="177">
        <v>3.7</v>
      </c>
    </row>
    <row r="32" spans="1:6" ht="11.25">
      <c r="A32" s="4" t="s">
        <v>173</v>
      </c>
      <c r="B32" s="7">
        <v>4124</v>
      </c>
      <c r="C32" s="176">
        <v>3</v>
      </c>
      <c r="D32" s="7">
        <v>4830</v>
      </c>
      <c r="E32" s="176">
        <v>3.6</v>
      </c>
      <c r="F32" s="177">
        <v>-14.6</v>
      </c>
    </row>
    <row r="33" spans="1:6" ht="11.25">
      <c r="A33" s="4" t="s">
        <v>174</v>
      </c>
      <c r="B33" s="7">
        <v>40529</v>
      </c>
      <c r="C33" s="176">
        <v>29.9</v>
      </c>
      <c r="D33" s="7">
        <v>38247</v>
      </c>
      <c r="E33" s="176">
        <v>28.9</v>
      </c>
      <c r="F33" s="177">
        <v>6</v>
      </c>
    </row>
    <row r="34" spans="1:6" ht="11.25">
      <c r="A34" s="4" t="s">
        <v>175</v>
      </c>
      <c r="B34" s="7">
        <v>4112</v>
      </c>
      <c r="C34" s="176">
        <v>3</v>
      </c>
      <c r="D34" s="7">
        <v>3657</v>
      </c>
      <c r="E34" s="176">
        <v>2.8</v>
      </c>
      <c r="F34" s="177">
        <v>12.4</v>
      </c>
    </row>
    <row r="35" spans="1:6" ht="11.25">
      <c r="A35" s="4" t="s">
        <v>176</v>
      </c>
      <c r="B35" s="7">
        <v>10958</v>
      </c>
      <c r="C35" s="176">
        <v>8.1</v>
      </c>
      <c r="D35" s="7">
        <v>12986</v>
      </c>
      <c r="E35" s="176">
        <v>9.8</v>
      </c>
      <c r="F35" s="177">
        <v>-15.6</v>
      </c>
    </row>
    <row r="36" spans="1:6" ht="11.25">
      <c r="A36" s="4" t="s">
        <v>177</v>
      </c>
      <c r="B36" s="7">
        <v>4670</v>
      </c>
      <c r="C36" s="176">
        <v>3.5</v>
      </c>
      <c r="D36" s="7">
        <v>4096</v>
      </c>
      <c r="E36" s="176">
        <v>3.1</v>
      </c>
      <c r="F36" s="177">
        <v>14</v>
      </c>
    </row>
    <row r="37" spans="1:6" ht="11.25">
      <c r="A37" s="4"/>
      <c r="B37" s="7"/>
      <c r="C37" s="176"/>
      <c r="D37" s="103"/>
      <c r="E37" s="176"/>
      <c r="F37" s="187"/>
    </row>
    <row r="38" spans="1:6" ht="12" thickBot="1">
      <c r="A38" s="183" t="s">
        <v>171</v>
      </c>
      <c r="B38" s="184">
        <f>SUM(B31:B37)</f>
        <v>135579</v>
      </c>
      <c r="C38" s="185">
        <f>SUM(C31:C37)</f>
        <v>100</v>
      </c>
      <c r="D38" s="184">
        <f>SUM(D31:D36)</f>
        <v>132431</v>
      </c>
      <c r="E38" s="185">
        <f>SUM(E31:E36)</f>
        <v>99.99999999999999</v>
      </c>
      <c r="F38" s="186">
        <v>2.4</v>
      </c>
    </row>
  </sheetData>
  <mergeCells count="1">
    <mergeCell ref="A2:F2"/>
  </mergeCells>
  <printOptions/>
  <pageMargins left="0.31" right="0.52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00390625" style="0" customWidth="1"/>
    <col min="2" max="2" width="10.421875" style="0" bestFit="1" customWidth="1"/>
    <col min="4" max="4" width="11.140625" style="0" customWidth="1"/>
    <col min="5" max="5" width="8.421875" style="0" customWidth="1"/>
    <col min="6" max="6" width="10.57421875" style="0" customWidth="1"/>
  </cols>
  <sheetData>
    <row r="1" ht="23.25" customHeight="1"/>
    <row r="2" spans="1:6" ht="18" customHeight="1">
      <c r="A2" s="105" t="s">
        <v>178</v>
      </c>
      <c r="B2" s="47"/>
      <c r="C2" s="47"/>
      <c r="D2" s="47"/>
      <c r="E2" s="47"/>
      <c r="F2" s="47"/>
    </row>
    <row r="3" spans="1:6" ht="44.25" customHeight="1">
      <c r="A3" s="74"/>
      <c r="B3" s="188">
        <v>38168</v>
      </c>
      <c r="C3" s="189"/>
      <c r="D3" s="190" t="s">
        <v>160</v>
      </c>
      <c r="E3" s="189"/>
      <c r="F3" s="190" t="s">
        <v>161</v>
      </c>
    </row>
    <row r="4" spans="1:6" ht="12.75">
      <c r="A4" s="77"/>
      <c r="B4" s="191" t="s">
        <v>162</v>
      </c>
      <c r="C4" s="191"/>
      <c r="D4" s="191" t="s">
        <v>162</v>
      </c>
      <c r="E4" s="191"/>
      <c r="F4" s="191"/>
    </row>
    <row r="5" spans="1:6" ht="12.75">
      <c r="A5" s="47"/>
      <c r="B5" s="80" t="s">
        <v>2</v>
      </c>
      <c r="C5" s="80"/>
      <c r="D5" s="80" t="s">
        <v>2</v>
      </c>
      <c r="E5" s="80"/>
      <c r="F5" s="80" t="s">
        <v>121</v>
      </c>
    </row>
    <row r="6" spans="1:6" ht="12.75">
      <c r="A6" s="44" t="s">
        <v>179</v>
      </c>
      <c r="B6" s="192">
        <v>41647</v>
      </c>
      <c r="C6" s="193"/>
      <c r="D6" s="194">
        <v>48451</v>
      </c>
      <c r="E6" s="195"/>
      <c r="F6" s="196">
        <f>(B6-D6)/D6*100</f>
        <v>-14.043053806938968</v>
      </c>
    </row>
    <row r="7" spans="1:6" ht="12.75">
      <c r="A7" s="44" t="s">
        <v>180</v>
      </c>
      <c r="B7" s="197">
        <v>81011</v>
      </c>
      <c r="C7" s="198"/>
      <c r="D7" s="199">
        <v>75498</v>
      </c>
      <c r="E7" s="200"/>
      <c r="F7" s="201">
        <f>(B7-D7)/D7*100</f>
        <v>7.302180190203714</v>
      </c>
    </row>
    <row r="8" spans="1:6" ht="12.75">
      <c r="A8" s="44"/>
      <c r="B8" s="202"/>
      <c r="C8" s="193"/>
      <c r="D8" s="203"/>
      <c r="E8" s="195"/>
      <c r="F8" s="204"/>
    </row>
    <row r="9" spans="1:6" ht="21.75">
      <c r="A9" s="50" t="s">
        <v>181</v>
      </c>
      <c r="B9" s="205">
        <f>SUM(B6:B8)</f>
        <v>122658</v>
      </c>
      <c r="C9" s="205"/>
      <c r="D9" s="206">
        <f>SUM(D6:D8)</f>
        <v>123949</v>
      </c>
      <c r="E9" s="195"/>
      <c r="F9" s="207">
        <f>(B9-D9)/D9*100</f>
        <v>-1.0415574147431605</v>
      </c>
    </row>
    <row r="10" spans="1:6" ht="12.75">
      <c r="A10" s="44" t="s">
        <v>182</v>
      </c>
      <c r="B10" s="208">
        <v>1202</v>
      </c>
      <c r="C10" s="193"/>
      <c r="D10" s="209">
        <v>1221</v>
      </c>
      <c r="E10" s="195"/>
      <c r="F10" s="210">
        <f>(B10-D10)/D10*100</f>
        <v>-1.556101556101556</v>
      </c>
    </row>
    <row r="11" spans="1:6" ht="12.75">
      <c r="A11" s="44" t="s">
        <v>183</v>
      </c>
      <c r="B11" s="211">
        <v>917</v>
      </c>
      <c r="C11" s="198"/>
      <c r="D11" s="212">
        <v>1161</v>
      </c>
      <c r="E11" s="200"/>
      <c r="F11" s="213">
        <f>(B11-D11)/D11*100</f>
        <v>-21.016365202411713</v>
      </c>
    </row>
    <row r="12" spans="1:6" ht="12.75">
      <c r="A12" s="44"/>
      <c r="B12" s="192"/>
      <c r="C12" s="193"/>
      <c r="D12" s="194"/>
      <c r="E12" s="195"/>
      <c r="F12" s="196"/>
    </row>
    <row r="13" spans="1:6" ht="12.75">
      <c r="A13" s="105" t="s">
        <v>178</v>
      </c>
      <c r="B13" s="214">
        <v>124777</v>
      </c>
      <c r="C13" s="198"/>
      <c r="D13" s="215">
        <v>126331</v>
      </c>
      <c r="E13" s="200"/>
      <c r="F13" s="216">
        <f>(B13-D13)/D13*100</f>
        <v>-1.2301018752325241</v>
      </c>
    </row>
  </sheetData>
  <printOptions/>
  <pageMargins left="0.75" right="0.27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 Paolo 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u020702</dc:creator>
  <cp:keywords/>
  <dc:description/>
  <cp:lastModifiedBy>u030250</cp:lastModifiedBy>
  <cp:lastPrinted>2004-09-24T14:23:58Z</cp:lastPrinted>
  <dcterms:created xsi:type="dcterms:W3CDTF">2003-06-18T10:58:39Z</dcterms:created>
  <dcterms:modified xsi:type="dcterms:W3CDTF">2006-06-26T10:40:05Z</dcterms:modified>
  <cp:category/>
  <cp:version/>
  <cp:contentType/>
  <cp:contentStatus/>
</cp:coreProperties>
</file>